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USK\Statistiktjänster - Stockholms stad\24. Äldreomsorg\Fastab\Fastatabkopior\År 2025\"/>
    </mc:Choice>
  </mc:AlternateContent>
  <xr:revisionPtr revIDLastSave="0" documentId="13_ncr:1_{D4C31D6A-E767-4C39-B22A-AF44EB205653}" xr6:coauthVersionLast="47" xr6:coauthVersionMax="47" xr10:uidLastSave="{00000000-0000-0000-0000-000000000000}"/>
  <bookViews>
    <workbookView xWindow="28680" yWindow="-120" windowWidth="29040" windowHeight="15720" xr2:uid="{00000000-000D-0000-FFFF-FFFF00000000}"/>
  </bookViews>
  <sheets>
    <sheet name="Tabell nummerindex" sheetId="1" r:id="rId1"/>
    <sheet name="Tabell 1" sheetId="2" r:id="rId2"/>
    <sheet name="Tabell 2a" sheetId="3" r:id="rId3"/>
    <sheet name="Tabell 2b" sheetId="4" r:id="rId4"/>
    <sheet name="Tabell 2c" sheetId="5" r:id="rId5"/>
    <sheet name="Tabell 3" sheetId="6" r:id="rId6"/>
    <sheet name="Tabell 4" sheetId="7" r:id="rId7"/>
    <sheet name="Tabell 5" sheetId="8" r:id="rId8"/>
    <sheet name="Tabell 6" sheetId="9" r:id="rId9"/>
    <sheet name="Tabell 7" sheetId="10" r:id="rId10"/>
    <sheet name="Tabell 8a" sheetId="11" r:id="rId11"/>
    <sheet name="Tabell 8b" sheetId="12" r:id="rId12"/>
    <sheet name="Tabell 8c" sheetId="13" r:id="rId13"/>
    <sheet name="Tabell 9" sheetId="14" r:id="rId14"/>
    <sheet name="Tabell 10" sheetId="15" r:id="rId15"/>
    <sheet name="Tabell 11" sheetId="16" r:id="rId16"/>
    <sheet name="Tabell 12" sheetId="17" r:id="rId17"/>
    <sheet name="Tabell 13" sheetId="18" r:id="rId18"/>
    <sheet name="Tabell 14a" sheetId="19" r:id="rId19"/>
    <sheet name="Tabell 14b" sheetId="20" r:id="rId20"/>
    <sheet name="Tabell 15" sheetId="21" r:id="rId21"/>
    <sheet name="Tabell 16" sheetId="22" r:id="rId22"/>
    <sheet name="Tabell 17a" sheetId="23" r:id="rId23"/>
    <sheet name="Tabell 17b" sheetId="24" r:id="rId24"/>
    <sheet name="Tabell 17c" sheetId="25" r:id="rId25"/>
    <sheet name="Tabell 19a" sheetId="26" r:id="rId26"/>
    <sheet name="Tabell 19b" sheetId="27" r:id="rId27"/>
    <sheet name="Tabell 21" sheetId="31" r:id="rId28"/>
  </sheets>
  <definedNames>
    <definedName name="_xlnm.Print_Area" localSheetId="24">'Tabell 17c'!$A$1:$N$17</definedName>
    <definedName name="_xlnm.Print_Area" localSheetId="10">'Tabell 8a'!$A$1:$O$33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8" l="1"/>
  <c r="C13" i="8"/>
  <c r="B13" i="8"/>
  <c r="D9" i="7"/>
  <c r="D10" i="7"/>
  <c r="D11" i="7"/>
  <c r="D12" i="7"/>
  <c r="D14" i="7"/>
  <c r="D8" i="7"/>
  <c r="C13" i="7"/>
  <c r="B13" i="7"/>
  <c r="D13" i="7" s="1"/>
</calcChain>
</file>

<file path=xl/sharedStrings.xml><?xml version="1.0" encoding="utf-8"?>
<sst xmlns="http://schemas.openxmlformats.org/spreadsheetml/2006/main" count="1177" uniqueCount="248">
  <si>
    <t>Tabellnummer</t>
  </si>
  <si>
    <t>Tabellnamn</t>
  </si>
  <si>
    <t xml:space="preserve">Tabell 1 </t>
  </si>
  <si>
    <t>Tabell 1 Personer med någon form av äldreomsorg* efter ålder samt i relation till befolkningen, hela staden</t>
  </si>
  <si>
    <t>Tabell 2a</t>
  </si>
  <si>
    <t>Tabell 2a Personer med någon form av äldreomsorg efter biståndsbeslutande stadsdelsförvaltning</t>
  </si>
  <si>
    <t>Tabell 2b</t>
  </si>
  <si>
    <t>Tabell 2b Andelen kvinnor med någon form av äldreomsorg av totalt antal äldreomsorgstagare efter biståndsbeslutande stadsdelsförvaltning</t>
  </si>
  <si>
    <t>Tabell 2c</t>
  </si>
  <si>
    <t>Tabell 2c Andelen män med någon form av äldreomsorg av totalt antal äldreomsorgstagare efter biståndsbeslutande stadsdelsförvaltning</t>
  </si>
  <si>
    <t>Tabell 3</t>
  </si>
  <si>
    <t>Tabell 3  Personer med någon form av äldreomsorg i relation till befolkningen efter biståndsbeslutande stadsdelsförvaltning, % av bef 65- år och 85- år</t>
  </si>
  <si>
    <t>Tabell 4</t>
  </si>
  <si>
    <t>Tabell 4 Personer med någon form av äldreomsorg efter kön och ålder, hela staden</t>
  </si>
  <si>
    <t>Tabell 5</t>
  </si>
  <si>
    <t>Tabell 5 Personer med någon form av äldreomsorg efter utländsk bakgrund och ålder, hela staden</t>
  </si>
  <si>
    <t>Tabell 6</t>
  </si>
  <si>
    <t>Tabell 6 Personer med någon form av äldreomsorg efter biståndsbeslutande stadsdelsförvaltning och regiform</t>
  </si>
  <si>
    <t>Tabell 7</t>
  </si>
  <si>
    <t>Tabell 7 Personer med någon form av äldreomsorg efter insatstyp, regiform och  biståndsbeslutande stadsdelsförvaltning</t>
  </si>
  <si>
    <t>Tabell 8a</t>
  </si>
  <si>
    <t>Tabell 8a Personer med någon form av äldreomsorg efter utförarrapporterad insatstyp, hela staden</t>
  </si>
  <si>
    <t>Tabell 8b</t>
  </si>
  <si>
    <t>Tabell 8b Andelen kvinnor med någon form av äldreomsorg av totalt antal äldreomsorgtagare efter utförarrapporterad insatstyp, hela staden</t>
  </si>
  <si>
    <t>Tabell 8c</t>
  </si>
  <si>
    <t>Tabell 8c Andelen män med någon form av äldreomsorg av totalt antal äldreomsorgtagare efter utförarrapporterad insatstyp, hela staden</t>
  </si>
  <si>
    <t>Tabell 9</t>
  </si>
  <si>
    <t>Tabell 9 Personer med hemtjänst i ordinärt boende efter biståndsbeslutande stadsdelsförvaltning</t>
  </si>
  <si>
    <t>Tabell 10</t>
  </si>
  <si>
    <t>Tabell 10 Personer boende i servicehus efter biståndsbeslutande stadsdelsförvaltning</t>
  </si>
  <si>
    <t>Tabell 11</t>
  </si>
  <si>
    <t>Tabell 11 Personer med hemtjänst i servicehus efter biståndsbeslutande stadsdelsförvaltning</t>
  </si>
  <si>
    <t>Tabell 12</t>
  </si>
  <si>
    <t>Tabell 12 Personer där sammanlevande har så kallad hushållsgemensam insats i form av serviceinsatser inom hemtjänsten, bland ordinärt boende eller boende i servicehus efter biståndsbeslutande stadsdelsförvaltning</t>
  </si>
  <si>
    <t>Tabell 13</t>
  </si>
  <si>
    <t>Tabell 13 Personer med vård- och omsorgsboende efter biståndsbeslutande stadsdelsförvaltning</t>
  </si>
  <si>
    <t>Tabell 14a</t>
  </si>
  <si>
    <t>Tabell 14a Personer med korttidsvård efter biståndsbeslutande stadsdelsförvaltning</t>
  </si>
  <si>
    <t>Tabell 14b</t>
  </si>
  <si>
    <t>Tabell 14b Personer och dygn i korttidsvård efter biståndsbeslutande stadsdelsförvaltning</t>
  </si>
  <si>
    <t>Tabell 15</t>
  </si>
  <si>
    <t>Tabell 15 Personer med dagverksamhet efter biståndsbeslutande stadsdelsförvaltning</t>
  </si>
  <si>
    <t>Tabell 16</t>
  </si>
  <si>
    <t>Tabell 16 Personer med hemvårdsbidrag efter biståndsbeslutande stadsdelsförvaltning</t>
  </si>
  <si>
    <t>Tabell 17a</t>
  </si>
  <si>
    <t>Tabell 17a Personer med hemtjänst i ordinärt boende eller i servicehus efter beslutade timmar, hela staden</t>
  </si>
  <si>
    <t>Tabell 17b</t>
  </si>
  <si>
    <t>Tabell 17b Personer med hemtjänst i ordinärt boende eller i servicehus efter beslutade timmar efter biståndsbeslutande stadsdelsförvaltning</t>
  </si>
  <si>
    <t>Tabell 17c</t>
  </si>
  <si>
    <t xml:space="preserve">Tabell 17c  Beslutade timmar för personer med hemtjänst i ordinärt boende samt därav utförda hos kund, hela staden </t>
  </si>
  <si>
    <t>Tabell 18</t>
  </si>
  <si>
    <t>Tabell 19a</t>
  </si>
  <si>
    <t>Tabell 19a Personer i vård- och omsorgsboende fördelade efter ålder, hela staden</t>
  </si>
  <si>
    <t>Tabell 19b</t>
  </si>
  <si>
    <t>Tabell 19b Personer i vård- och omsorgsboende fördelade efter ålder, biståndsbeslutande stadsdelsförvaltning</t>
  </si>
  <si>
    <t>Tabell 20a</t>
  </si>
  <si>
    <t>Tabell 20b</t>
  </si>
  <si>
    <t>Tabell 20c</t>
  </si>
  <si>
    <t>Tabell 21</t>
  </si>
  <si>
    <t>Tabell 21 Personer med kostavgift inom vård- och omsorgsboende/ korttidsvård, hela staden</t>
  </si>
  <si>
    <t>Index över tabellnummer</t>
  </si>
  <si>
    <t>Ålder</t>
  </si>
  <si>
    <t>202508</t>
  </si>
  <si>
    <t>202408</t>
  </si>
  <si>
    <t>65-69</t>
  </si>
  <si>
    <t>70-74</t>
  </si>
  <si>
    <t>75-79</t>
  </si>
  <si>
    <t>80-84</t>
  </si>
  <si>
    <t>85-89</t>
  </si>
  <si>
    <t>90-</t>
  </si>
  <si>
    <t>Hela Staden***</t>
  </si>
  <si>
    <t>65-79</t>
  </si>
  <si>
    <t>80-</t>
  </si>
  <si>
    <t>Tabell 1 Personer med någon form av äldreomsorg* efter ålder samt i relation till befolkningen**, hela staden</t>
  </si>
  <si>
    <t>Andel omsorgstagare i bef. %</t>
  </si>
  <si>
    <t>Omsorgstagare</t>
  </si>
  <si>
    <t>Befolkning</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</si>
  <si>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t>
  </si>
  <si>
    <t>** Källa: EPS per den sista i månaden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</si>
  <si>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202507</t>
  </si>
  <si>
    <t>202506</t>
  </si>
  <si>
    <t>202505</t>
  </si>
  <si>
    <t>202504</t>
  </si>
  <si>
    <t>202503</t>
  </si>
  <si>
    <t>202502</t>
  </si>
  <si>
    <t>202501</t>
  </si>
  <si>
    <t>202412</t>
  </si>
  <si>
    <t>202411</t>
  </si>
  <si>
    <t>202410</t>
  </si>
  <si>
    <t>202409</t>
  </si>
  <si>
    <t>701  Järva</t>
  </si>
  <si>
    <t>704  Hässelby-Vällingby</t>
  </si>
  <si>
    <t>706  Bromma</t>
  </si>
  <si>
    <t>708  Kungsholmen</t>
  </si>
  <si>
    <t>709  Norra innerstaden</t>
  </si>
  <si>
    <t>712  Södermalm</t>
  </si>
  <si>
    <t>714  Enskede-Årsta-Vantör</t>
  </si>
  <si>
    <t>715  Skarpnäck</t>
  </si>
  <si>
    <t>718  Farsta</t>
  </si>
  <si>
    <t>722  Hägersten-Älvsjö</t>
  </si>
  <si>
    <t>724  Skärholmen</t>
  </si>
  <si>
    <t>Tabell 2 Personer med någon form av äldreomsorg* efter biståndsbeslutande stadsdelsförvaltning**</t>
  </si>
  <si>
    <t>** Summan för Hela Staden inkluderar även de personer som Socialförvaltningen är biståndsbeslutande för.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</si>
  <si>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Tabell 2 Andelen kvinnor med någon form av äldreomsorg* av totalt antal äldreomsorgstagare efter biståndsbeslutande stadsdelsförvaltning**</t>
  </si>
  <si>
    <t>Tabell 2 Andelen män med någon form av äldreomsorg* av totalt antal äldreomsorgstagare efter biståndsbeslutande stadsdelsförvaltning**</t>
  </si>
  <si>
    <t>65-</t>
  </si>
  <si>
    <t>85-</t>
  </si>
  <si>
    <t>Hela Staden****</t>
  </si>
  <si>
    <t>Tabell 3 Personer med någon form av äldreomsorg* i relation till befolkningen** efter biståndsbeslutande stadsdelsförvaltning***, % av bef 65- år samt av bef 85- år"</t>
  </si>
  <si>
    <t>** Källa: EPS per den sista i månaden</t>
  </si>
  <si>
    <t>Period</t>
  </si>
  <si>
    <t>Man</t>
  </si>
  <si>
    <t>Kvinna</t>
  </si>
  <si>
    <t>Summa</t>
  </si>
  <si>
    <t>Summa**</t>
  </si>
  <si>
    <t>Tabell 4 Personer med någon form av äldreomsorg* efter kön och ålder, hela staden</t>
  </si>
  <si>
    <t>Antal äldreomsorgstagare</t>
  </si>
  <si>
    <t>% av befolkningen i resp åldersgrupp</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</si>
  <si>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</si>
  <si>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Inrikes födda</t>
  </si>
  <si>
    <t>Utrikes födda</t>
  </si>
  <si>
    <t>Tabell 5 Personer med någon form av äldreomsorg* efter utländsk bakgrund och ålder, hela staden</t>
  </si>
  <si>
    <t>Antal</t>
  </si>
  <si>
    <t>Andel %</t>
  </si>
  <si>
    <t>Tabell 6 Personer med någon form av äldreomsorg* efter biståndsbeslutande stadsdelsförvaltning** och regiform</t>
  </si>
  <si>
    <t>En person kan ha flera olika insatstyper under månaden och äldreomsorgstagarna redovisas efter regiformen i månadens senast verkställda beslut</t>
  </si>
  <si>
    <t>Äldreomsorgstagare totalt netto</t>
  </si>
  <si>
    <t>därav inom entreprenad</t>
  </si>
  <si>
    <t>därav privat regi***</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</si>
  <si>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t>
  </si>
  <si>
    <t>** Summan för Hela Staden inkluderar även de personer som Socialförvaltningen är biståndsbeslutande för.</t>
  </si>
  <si>
    <t>*** inkl ett fåtal övrig i offentlig regi i länet.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</si>
  <si>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t>
  </si>
  <si>
    <t xml:space="preserve">Tabell 7 Personer med någon form av äldreomsorg* efter insatstyp, regiform och  biståndsbeslutande stadsdelsförvaltningar** </t>
  </si>
  <si>
    <t>Äldreomsorgstagare, netto</t>
  </si>
  <si>
    <t>därav</t>
  </si>
  <si>
    <t>Hemtjänst i ordinärt boende</t>
  </si>
  <si>
    <t>Hemtjänst i servicehus</t>
  </si>
  <si>
    <t>Vård- och omsorgsboende</t>
  </si>
  <si>
    <t>Entrepr</t>
  </si>
  <si>
    <t>Privat regi***</t>
  </si>
  <si>
    <t>Äldreomsorgstagare totalt, netto*</t>
  </si>
  <si>
    <t>Dagverksamhet</t>
  </si>
  <si>
    <t>Boende i ordinärt boende</t>
  </si>
  <si>
    <t>Hemvårdsbidrag</t>
  </si>
  <si>
    <t>Med någon annan pågående äldreomsorgsinsats</t>
  </si>
  <si>
    <t>Insatser i ordinärt boende</t>
  </si>
  <si>
    <t>Avlösning SoL/Ledsagning SoL</t>
  </si>
  <si>
    <t>Avlösning SoL Äo 5140  Ins.Id 924/Ins.Id 625 tom dec 2013</t>
  </si>
  <si>
    <t>Ledsagning SoL Äo,5111 Ins.id/Öv.id 410</t>
  </si>
  <si>
    <t>Boendestöd</t>
  </si>
  <si>
    <t>Trygghetslarm, 5112</t>
  </si>
  <si>
    <t>Korttidsvård SoL</t>
  </si>
  <si>
    <t>Avlastning, 5231 Ins.id 500</t>
  </si>
  <si>
    <t>Korttidsvård, 5231 Ins.id 502</t>
  </si>
  <si>
    <t>Växelvård, 5231 Ins.id 501</t>
  </si>
  <si>
    <t>Servicehuslägenhet, SoL</t>
  </si>
  <si>
    <t>Boende i servicehusl med hemtjänst</t>
  </si>
  <si>
    <t>Vård och omsorgsboende</t>
  </si>
  <si>
    <t>Vård och omsorgsboende, demens (verksamhetskod 5221)</t>
  </si>
  <si>
    <t>Vård och omsorgsboende, somatisk (verksamhetskod 5211)</t>
  </si>
  <si>
    <t>Profilboenden (verksamhetskod 5241)</t>
  </si>
  <si>
    <t>HVB-hem/BSS</t>
  </si>
  <si>
    <t>Tillfällig vistelse**</t>
  </si>
  <si>
    <t>Tabell 8 Personer med någon form av äldreomsorg efter utförarrapporterad insatstyp, hela staden</t>
  </si>
  <si>
    <t>En person kan ha flera olika insatstyper under månaden varför summan av insatstyperna överstiger totala antalet äldreomsorgstagare</t>
  </si>
  <si>
    <t>*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 Observera att data i LIS i okt 2013 har laddats om med uppgifter  från jan-sep 2013, varför redovisningen av antalet personer med olika insatstyper skiljer något jämfört med redovisningen tom sep 2013.
** Insatser beviljas för tillfällig vistelse i annan kommun. Det kan avse avlösning, ledsagning, hemtjänst eller annan insats.</t>
  </si>
  <si>
    <t>Tabell 8 Andelen kvinnor med någon form av äldreomsorg av totalt antal äldreomsorgtagare efter utförarrapporterad insatstyp, hela staden</t>
  </si>
  <si>
    <t>Tabell 8 Andelen män med någon form av äldreomsorg av totalt antal äldreomsorgtagare efter utförarrapporterad insatstyp, hela staden</t>
  </si>
  <si>
    <t>Hela Staden**</t>
  </si>
  <si>
    <t>Tabell 9  Personer med hemtjänst i ordinärt boende efter biståndsbeslutande stadsdelsförvaltning*</t>
  </si>
  <si>
    <t>En person kan ha flera olika insatstyper under månaden</t>
  </si>
  <si>
    <t>* Verkställda beslut avseende hemtjänst inom ordinärt boende (5110) . En liten andel av personerna med verkställda beslut har ingen insats pga bland annat sjukhusvistelse.</t>
  </si>
  <si>
    <t>** Summan för Hela Staden inkluderar även de personer som Socialförvaltningen är biståndsbeslutande för. Observera att data i LIS i okt 2013 har laddats om med uppgifter  från jan-sep 2013, varför redovisningen skiljer något jämfört med redovisningen tom sep 2013.</t>
  </si>
  <si>
    <t>Hela Staden</t>
  </si>
  <si>
    <t>Tabell 10 Personer boende* i servicehus efter biståndsbeslutande stadsdelsförvaltning**</t>
  </si>
  <si>
    <t>* Verkställda beslut avseende servicehusboende (5132).</t>
  </si>
  <si>
    <t>Tabell 11   Personer med hemtjänst i servicehus* efter biståndsbeslutande stadsdelsförvaltning**</t>
  </si>
  <si>
    <t>* Verkställda beslut avseende hemtjänst inom servicehusboende (5132 med ins.ID 61 och 296). En liten andel av personerna med verkställda beslut har ingen insats pga bland annat sjukhusvistelse.</t>
  </si>
  <si>
    <t>Antal personer med hushållsgemensam insats bland personer med hemtjänst i ordinärt- eller servicehusboende</t>
  </si>
  <si>
    <t>Personer med hushållsgemensam insats i % av samtliga personer med hemtjänst i ordinärt- eller servicehusboende</t>
  </si>
  <si>
    <t>Tabell 12 Personer där sammanlevande har så kallad hushållsgemensam insats i form av serviceinsatser inom hemtjänsten, bland ordinärt boende eller boende i servicehus* efter biståndsbeslutande stadsdelsförvaltning</t>
  </si>
  <si>
    <t>*Verkställda beslut avseende hemtjänst i ordinärt boende (5110) eller i servicehus (5132).</t>
  </si>
  <si>
    <t>Tabell 13 Personer med vård- och omsorgsboende* efter biståndsbeslutande stadsdelsförvaltning**</t>
  </si>
  <si>
    <t>* Verkställda beslut avseende vård- och omsorgsboende, somatisk verksamhetskod 5211 (före jan 2014 benämnt som sjukhem), vård- och omsorgsboende, demens verksamhetskod 5211 (före jan 2014 benämnt som gruppboende) samt profilboenden 5241 samt HVB-hem (5451). Verksamhetskoden för ålderdomshem 5201 utgår from jan 2014.  En liten andel av personerna med verkställt beslut har ingen insats pga bland annat sjukhusvistelse</t>
  </si>
  <si>
    <t>Tabell 14a Personer med korttidsvård* efter biståndsbeslutande stadsdelsförvaltning**</t>
  </si>
  <si>
    <t>* Verkställda beslut avseende avlastning, växelvård och annan korttidsvård inom korttidsvård (5231).</t>
  </si>
  <si>
    <t>Summa dygn</t>
  </si>
  <si>
    <t>Antal personer</t>
  </si>
  <si>
    <t>Dygn / person</t>
  </si>
  <si>
    <t>Hela staden</t>
  </si>
  <si>
    <t>Tabell 14b Personer och dygn i korttidsvård* efter biståndsbeslutande stadsdelsförvaltning**</t>
  </si>
  <si>
    <t>En person kan ha flera insatstyper under månaden</t>
  </si>
  <si>
    <t>* Personer med verkställda beslut och summa dygn i kortidsvård (5231).</t>
  </si>
  <si>
    <t>Tabell 15 Personer med dagverksamhet* efter biståndsbeslutande stadsdelsförvaltning**</t>
  </si>
  <si>
    <t>* Verkställda beslut avseende dagverksamhet (5301, 5302).</t>
  </si>
  <si>
    <t>Tabell 16 Personer med hemvårdsbidrag* efter biståndsbeslutande stadsdelsförvaltning**</t>
  </si>
  <si>
    <t>* Verkställda beslut avseende hemvårdsbidrag 5113.</t>
  </si>
  <si>
    <t>Hemtj i ord boende</t>
  </si>
  <si>
    <t>Därav med... beslutade timmar</t>
  </si>
  <si>
    <t>1-9</t>
  </si>
  <si>
    <t>10-25</t>
  </si>
  <si>
    <t>26-49</t>
  </si>
  <si>
    <t>50-119</t>
  </si>
  <si>
    <t>120-199</t>
  </si>
  <si>
    <t>200- timmar</t>
  </si>
  <si>
    <t>Hemtj i servicehus</t>
  </si>
  <si>
    <t>Tabell 17a Personer med hemtjänst i ordinärt boende eller i servicehus efter beslutade timmar*, hela staden**</t>
  </si>
  <si>
    <t>* Verkställda beslut avseende hemtjänst i ordinärt boende (5110) eller i servicehus (5131). I tabellen redovisas omsorgstagarna efter en frekvensindelning av beställda timmar (dag och natt) som kunden enligt grundbeslutet ska kunna få utfört respektive månad. I dessa timmar ingår ej dubbelbemanning.
** Observera att redovisningen av beställda timmar arbetats om från och med januari 2014. Tidigare har timmarna överskattats något.</t>
  </si>
  <si>
    <t>Hela staden**</t>
  </si>
  <si>
    <t>Därav med... beslutade timmar i %</t>
  </si>
  <si>
    <t xml:space="preserve"> </t>
  </si>
  <si>
    <t>0</t>
  </si>
  <si>
    <t>Tabell 17b Personer med hemtjänst i ordinärt boende eller i servicehus efter beslutade timmar*, hela staden</t>
  </si>
  <si>
    <t>Period 202508</t>
  </si>
  <si>
    <t>* Verkställda beslut avseende hemtjänst i ordinärt boende (5110) eller i servicehus (5131). I tabellen redovisas omsorgstagarna efter en frekvensindelning av beställda timmar (dag och natt) som kunden enligt grundbeslutet ska kunna få utfört respektive månad. I dessa timmar ingår ej dubbelbemanning.
Observera att redovisningen av beställda timmar arbetats om från och med januari 2014. Tidigare har timmarna överskattats något.
** Hela staden inkl Enh för hemlösa</t>
  </si>
  <si>
    <t>Därav utförda timmar hos kund</t>
  </si>
  <si>
    <t>Tabell 17c  Beslutade timmar för personer med hemtjänst i ordinärt boende samt därav utförda hos kund *, hela staden</t>
  </si>
  <si>
    <t>* Verkställda beslut avseende hemtjänst i ordinärt boende (5110). I tabellen redovisas summa beställda timmar (dag och natt) som kunden enligt grundbeslutet ska kunna få utfört respektive månad efter en frekvens fördelning av beställda timmar. I dessa timmar ingår ej dubbelbemanning.
Observera att redovisningen av beställda timmar arbetats om från och med januari 2014. Tidigare har timmarna överskattats något. 
Utförda timmar avser de timmar som kunden ska betala för. Timmarna som utförs kan vara lägre än de beställda bland annat på grund av att kunden avböjt erbjuden hjälp. Timmarna kan också vara fler om kunden haft ett högre behov än vad grundbeslutet angivit.</t>
  </si>
  <si>
    <t>Totalt</t>
  </si>
  <si>
    <t>Kvinnor, därav i åldern</t>
  </si>
  <si>
    <t>90-94</t>
  </si>
  <si>
    <t>95-</t>
  </si>
  <si>
    <t>Män, därav i åldern</t>
  </si>
  <si>
    <t>Tabell 19a Personer i vård- och omsorgsboende efter ålder*, hela staden</t>
  </si>
  <si>
    <t>* Verkställda beslut avseende vård- och omsorgsboende, somatisk verksamhetskod 5211 (före jan 2014 benämnt som sjukhem), vård- och omsorgsboende, demens verksamhetskod 5211 (före jan 2014 benämnt som gruppboende) samt profilboenden 5241, bostad med särskild service (5411)samt HVB-hem (5451). Verksamhetskoden för ålderdomshem 5201 utgår from jan 2014.  En liten andel av personerna med verkställt beslut har ingen insats pga bland annat sjukhusvistelse</t>
  </si>
  <si>
    <t>Personer i VoB</t>
  </si>
  <si>
    <t>därav i åldern ….</t>
  </si>
  <si>
    <t>Hela staden inkl. Enh f heml</t>
  </si>
  <si>
    <t>Tabell 19b Personer i vård- och omsorgsboende* efter ålder, biståndsfattande stadsdelsförvaltning</t>
  </si>
  <si>
    <t xml:space="preserve">* Verkställda beslut avseende vård- och omsorgsboende, somatisk verksamhetskod 5211 (före jan 2014 benämnt som sjukhem), vård- och omsorgsboende, demens verksamhetskod 5211 (före jan 2014 benämnt som gruppboende) samt profilboenden 5241, bostad med särskild service (5411)samt HVB-hem (5451).  </t>
  </si>
  <si>
    <t>Summa kostavgift i tkr</t>
  </si>
  <si>
    <t>Samtliga med beslut om VoB/korttidsvård*</t>
  </si>
  <si>
    <t>% med kostavgift av samtliga</t>
  </si>
  <si>
    <t>Genomsnittlig kostavgift/person med avgift, kr</t>
  </si>
  <si>
    <t>därav med:</t>
  </si>
  <si>
    <t>Hel kostavgift</t>
  </si>
  <si>
    <t>Reducerad kostavgift</t>
  </si>
  <si>
    <t>Summa med kostavgift</t>
  </si>
  <si>
    <t>Summa:</t>
  </si>
  <si>
    <t>Tabell 21. Personer med kostavgift inom vård- och omsorgsboende/korttidsvård, hela staden</t>
  </si>
  <si>
    <t xml:space="preserve">* Avser summa verkställda beslut avseende vård- och omsorgsboende (5211, 5221, 5241, 5451) och korttidsvård (5231). Några personer har både VoB och korttidsvård under månaden.
** Informationen om kostavgift är hämtat från det senaste beslutet under månaden avseende personer i VoB och korttidsvård. Avgiften utgår med fullt belopp här benämnt som 'hel kostavgift', reducerat belopp som benämns 'reducerad kostavgift' eller reducerat till noll. Den senare gruppen ingår i mellanskillnaden mellan samtliga med beslut om VoB eller korttidsvård och de med en avgift. </t>
  </si>
  <si>
    <t>Tabell 18 Personer med hemtjänst i servicehus efter ersättningsnivå, hela staden*</t>
  </si>
  <si>
    <t>Tabell 20a Personer med beslut om någon form av äldreomsorg efter avgiftsgrupp och andel med maxavgift, hela staden*</t>
  </si>
  <si>
    <t>Tabell 20b Antal kvinnor med beslut om någon form av äldreomsorg efter avgiftsgrupp och andel med maxavgift, hela staden*</t>
  </si>
  <si>
    <t>Tabell 20c Antal kvinnor med beslut om någon form av äldreomsorg efter avgiftsgrupp och andel med maxavgift, hela staden*</t>
  </si>
  <si>
    <t>*Redovisas ej på grund av omprogrammering i samband med ny kodsättning</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</si>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</sst>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
  </numFmts>
  <fonts count="18" x14ac:knownFonts="1">
    <font>
      <sz val="10"/>
      <color rgb="FF000000"/>
      <name val="Arial"/>
    </font>
    <font>
      <sz val="9"/>
      <color rgb="FF333333"/>
      <name val="Arial"/>
    </font>
    <font>
      <b/>
      <sz val="16"/>
      <color rgb="FF333333"/>
      <name val="Arial"/>
    </font>
    <font>
      <b/>
      <sz val="9"/>
      <color rgb="FF333333"/>
      <name val="Arial"/>
    </font>
    <font>
      <b/>
      <sz val="12"/>
      <color rgb="FF333333"/>
      <name val="Arial"/>
    </font>
    <font>
      <sz val="8"/>
      <color rgb="FF333333"/>
      <name val="Arial"/>
    </font>
    <font>
      <sz val="10"/>
      <color rgb="FF333333"/>
      <name val="Arial"/>
    </font>
    <font>
      <u/>
      <sz val="8"/>
      <color rgb="FF333333"/>
      <name val="Arial"/>
    </font>
    <font>
      <b/>
      <sz val="10"/>
      <color rgb="FF333333"/>
      <name val="Arial"/>
    </font>
    <font>
      <i/>
      <sz val="9"/>
      <color rgb="FF333333"/>
      <name val="Arial"/>
    </font>
    <font>
      <b/>
      <sz val="8"/>
      <color rgb="FF333333"/>
      <name val="Arial"/>
    </font>
    <font>
      <sz val="10"/>
      <color rgb="FF000000"/>
      <name val="Arial"/>
    </font>
    <font>
      <sz val="9"/>
      <color rgb="FFFF0000"/>
      <name val="Arial"/>
      <family val="2"/>
    </font>
    <font>
      <sz val="10"/>
      <color rgb="FF000000"/>
      <name val="Arial"/>
      <family val="2"/>
    </font>
    <font>
      <b/>
      <sz val="9"/>
      <color rgb="FF333333"/>
      <name val="Arial"/>
      <family val="2"/>
    </font>
    <font>
      <sz val="9"/>
      <color rgb="FF333333"/>
      <name val="Arial"/>
      <family val="2"/>
    </font>
    <font>
      <sz val="9"/>
      <name val="Arial"/>
      <family val="2"/>
    </font>
    <font>
      <b/>
      <sz val="9"/>
      <name val="Arial"/>
      <family val="2"/>
    </font>
  </fonts>
  <fills count="5">
    <fill>
      <patternFill patternType="none"/>
    </fill>
    <fill>
      <patternFill patternType="gray125"/>
    </fill>
    <fill>
      <patternFill patternType="solid">
        <fgColor rgb="FFFFFFFF"/>
        <bgColor rgb="FFFFFFFF"/>
      </patternFill>
    </fill>
    <fill>
      <patternFill patternType="solid">
        <fgColor rgb="FFF7F7F7"/>
        <bgColor rgb="FFFFFFFF"/>
      </patternFill>
    </fill>
    <fill>
      <patternFill patternType="solid">
        <fgColor rgb="FFC6C3C6"/>
        <bgColor rgb="FFFFFFFF"/>
      </patternFill>
    </fill>
  </fills>
  <borders count="21">
    <border>
      <left/>
      <right/>
      <top/>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CAC9D9"/>
      </top>
      <bottom style="thin">
        <color rgb="FFDDDDDD"/>
      </bottom>
      <diagonal/>
    </border>
    <border>
      <left style="thin">
        <color rgb="FFC6C3C6"/>
      </left>
      <right/>
      <top style="thin">
        <color rgb="FFC6C3C6"/>
      </top>
      <bottom/>
      <diagonal/>
    </border>
    <border>
      <left style="thin">
        <color rgb="FFDDDDDD"/>
      </left>
      <right style="thin">
        <color rgb="FFDDDDDD"/>
      </right>
      <top style="thin">
        <color rgb="FFC6C3C6"/>
      </top>
      <bottom style="thin">
        <color rgb="FFDDDDDD"/>
      </bottom>
      <diagonal/>
    </border>
    <border>
      <left style="thin">
        <color rgb="FFDDDDDD"/>
      </left>
      <right style="thin">
        <color rgb="FFC6C3C6"/>
      </right>
      <top style="thin">
        <color rgb="FFC6C3C6"/>
      </top>
      <bottom style="thin">
        <color rgb="FFDDDDDD"/>
      </bottom>
      <diagonal/>
    </border>
    <border>
      <left style="thin">
        <color rgb="FFC6C3C6"/>
      </left>
      <right style="thin">
        <color rgb="FFDDDDDD"/>
      </right>
      <top style="thin">
        <color rgb="FFDDDDDD"/>
      </top>
      <bottom style="thin">
        <color rgb="FFDDDDDD"/>
      </bottom>
      <diagonal/>
    </border>
    <border>
      <left style="thin">
        <color rgb="FFDDDDDD"/>
      </left>
      <right style="thin">
        <color rgb="FFC6C3C6"/>
      </right>
      <top style="thin">
        <color rgb="FFDDDDDD"/>
      </top>
      <bottom style="thin">
        <color rgb="FFDDDDDD"/>
      </bottom>
      <diagonal/>
    </border>
    <border>
      <left style="thin">
        <color rgb="FFC6C3C6"/>
      </left>
      <right/>
      <top/>
      <bottom/>
      <diagonal/>
    </border>
    <border>
      <left/>
      <right style="thin">
        <color rgb="FFC6C3C6"/>
      </right>
      <top/>
      <bottom/>
      <diagonal/>
    </border>
    <border>
      <left style="thin">
        <color rgb="FFC6C3C6"/>
      </left>
      <right style="thin">
        <color rgb="FFDDDDDD"/>
      </right>
      <top style="thin">
        <color rgb="FFCAC9D9"/>
      </top>
      <bottom style="thin">
        <color rgb="FFC6C3C6"/>
      </bottom>
      <diagonal/>
    </border>
    <border>
      <left style="thin">
        <color rgb="FFDDDDDD"/>
      </left>
      <right style="thin">
        <color rgb="FFDDDDDD"/>
      </right>
      <top style="thin">
        <color rgb="FFCAC9D9"/>
      </top>
      <bottom style="thin">
        <color rgb="FFC6C3C6"/>
      </bottom>
      <diagonal/>
    </border>
    <border>
      <left style="thin">
        <color rgb="FFDDDDDD"/>
      </left>
      <right style="thin">
        <color rgb="FFC6C3C6"/>
      </right>
      <top style="thin">
        <color rgb="FFCAC9D9"/>
      </top>
      <bottom style="thin">
        <color rgb="FFC6C3C6"/>
      </bottom>
      <diagonal/>
    </border>
    <border>
      <left/>
      <right/>
      <top/>
      <bottom style="thin">
        <color rgb="FF000000"/>
      </bottom>
      <diagonal/>
    </border>
    <border>
      <left/>
      <right style="thin">
        <color rgb="FFDDDDDD"/>
      </right>
      <top style="thin">
        <color rgb="FFDDDDDD"/>
      </top>
      <bottom style="thin">
        <color rgb="FFDDDDDD"/>
      </bottom>
      <diagonal/>
    </border>
    <border>
      <left/>
      <right style="thin">
        <color rgb="FFC6C3C6"/>
      </right>
      <top style="thin">
        <color rgb="FFC6C3C6"/>
      </top>
      <bottom style="thin">
        <color rgb="FFDDDDDD"/>
      </bottom>
      <diagonal/>
    </border>
    <border>
      <left style="thin">
        <color rgb="FFDDDDDD"/>
      </left>
      <right style="thin">
        <color rgb="FFC6C3C6"/>
      </right>
      <top style="thin">
        <color rgb="FFCAC9D9"/>
      </top>
      <bottom style="thin">
        <color rgb="FFDDDDDD"/>
      </bottom>
      <diagonal/>
    </border>
    <border>
      <left style="thin">
        <color rgb="FFC6C3C6"/>
      </left>
      <right style="thin">
        <color rgb="FFDDDDDD"/>
      </right>
      <top style="thin">
        <color rgb="FFDDDDDD"/>
      </top>
      <bottom style="thin">
        <color rgb="FFC6C3C6"/>
      </bottom>
      <diagonal/>
    </border>
    <border>
      <left style="thin">
        <color rgb="FFDDDDDD"/>
      </left>
      <right style="thin">
        <color rgb="FFDDDDDD"/>
      </right>
      <top style="thin">
        <color rgb="FFDDDDDD"/>
      </top>
      <bottom style="thin">
        <color rgb="FFC6C3C6"/>
      </bottom>
      <diagonal/>
    </border>
    <border>
      <left/>
      <right/>
      <top style="thin">
        <color rgb="FFC6C3C6"/>
      </top>
      <bottom/>
      <diagonal/>
    </border>
    <border>
      <left/>
      <right style="thin">
        <color rgb="FFDDDDDD"/>
      </right>
      <top style="thin">
        <color rgb="FFCAC9D9"/>
      </top>
      <bottom style="thin">
        <color rgb="FFDDDDDD"/>
      </bottom>
      <diagonal/>
    </border>
  </borders>
  <cellStyleXfs count="2">
    <xf numFmtId="0" fontId="0" fillId="0" borderId="0"/>
    <xf numFmtId="9" fontId="11" fillId="0" borderId="0" applyFont="0" applyFill="0" applyBorder="0" applyAlignment="0" applyProtection="0"/>
  </cellStyleXfs>
  <cellXfs count="122">
    <xf numFmtId="0" fontId="0" fillId="0" borderId="0" xfId="0"/>
    <xf numFmtId="0" fontId="1" fillId="2" borderId="0" xfId="0" applyFont="1" applyFill="1" applyAlignment="1">
      <alignment horizontal="left"/>
    </xf>
    <xf numFmtId="49" fontId="1" fillId="3" borderId="1" xfId="0" applyNumberFormat="1" applyFont="1" applyFill="1" applyBorder="1" applyAlignment="1">
      <alignment horizontal="left"/>
    </xf>
    <xf numFmtId="49" fontId="1" fillId="2" borderId="1" xfId="0" applyNumberFormat="1" applyFont="1" applyFill="1" applyBorder="1" applyAlignment="1">
      <alignment horizontal="left"/>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left" wrapText="1"/>
    </xf>
    <xf numFmtId="49" fontId="1" fillId="2" borderId="0" xfId="0" applyNumberFormat="1" applyFont="1" applyFill="1" applyAlignment="1">
      <alignment horizontal="left"/>
    </xf>
    <xf numFmtId="0" fontId="1" fillId="2" borderId="1" xfId="0" applyFont="1" applyFill="1" applyBorder="1" applyAlignment="1">
      <alignment horizontal="right"/>
    </xf>
    <xf numFmtId="0" fontId="3" fillId="2" borderId="0" xfId="0" applyFont="1" applyFill="1" applyAlignment="1">
      <alignment horizontal="left"/>
    </xf>
    <xf numFmtId="49" fontId="3" fillId="3" borderId="2" xfId="0" applyNumberFormat="1" applyFont="1" applyFill="1" applyBorder="1" applyAlignment="1">
      <alignment horizontal="left"/>
    </xf>
    <xf numFmtId="0" fontId="3" fillId="2" borderId="2" xfId="0" applyFont="1" applyFill="1" applyBorder="1" applyAlignment="1">
      <alignment horizontal="right"/>
    </xf>
    <xf numFmtId="0" fontId="3" fillId="2" borderId="2" xfId="0" applyFont="1" applyFill="1" applyBorder="1" applyAlignment="1">
      <alignment horizontal="left"/>
    </xf>
    <xf numFmtId="49" fontId="5" fillId="2" borderId="0" xfId="0" applyNumberFormat="1" applyFont="1" applyFill="1" applyAlignment="1">
      <alignment horizontal="left" vertical="center"/>
    </xf>
    <xf numFmtId="49" fontId="3" fillId="3" borderId="1" xfId="0" applyNumberFormat="1" applyFont="1" applyFill="1" applyBorder="1" applyAlignment="1">
      <alignment horizontal="left"/>
    </xf>
    <xf numFmtId="164" fontId="1" fillId="2" borderId="1" xfId="0" applyNumberFormat="1" applyFont="1" applyFill="1" applyBorder="1" applyAlignment="1">
      <alignment horizontal="right"/>
    </xf>
    <xf numFmtId="0" fontId="3" fillId="3" borderId="2" xfId="0" applyFont="1" applyFill="1" applyBorder="1" applyAlignment="1">
      <alignment horizontal="left"/>
    </xf>
    <xf numFmtId="164" fontId="3" fillId="2" borderId="2" xfId="0" applyNumberFormat="1" applyFont="1" applyFill="1" applyBorder="1" applyAlignment="1">
      <alignment horizontal="right"/>
    </xf>
    <xf numFmtId="49" fontId="1" fillId="3" borderId="1" xfId="0" applyNumberFormat="1" applyFont="1" applyFill="1" applyBorder="1" applyAlignment="1">
      <alignment horizontal="center"/>
    </xf>
    <xf numFmtId="49" fontId="1" fillId="3" borderId="1" xfId="0" applyNumberFormat="1" applyFont="1" applyFill="1" applyBorder="1" applyAlignment="1">
      <alignment horizontal="left" vertical="top"/>
    </xf>
    <xf numFmtId="49" fontId="1" fillId="2" borderId="3" xfId="0" applyNumberFormat="1" applyFont="1" applyFill="1" applyBorder="1" applyAlignment="1">
      <alignment horizontal="left"/>
    </xf>
    <xf numFmtId="49" fontId="1" fillId="3" borderId="4" xfId="0" applyNumberFormat="1" applyFont="1" applyFill="1" applyBorder="1" applyAlignment="1">
      <alignment horizontal="left"/>
    </xf>
    <xf numFmtId="49" fontId="1" fillId="3" borderId="5" xfId="0" applyNumberFormat="1" applyFont="1" applyFill="1" applyBorder="1" applyAlignment="1">
      <alignment horizontal="left"/>
    </xf>
    <xf numFmtId="49" fontId="1" fillId="3" borderId="6" xfId="0" applyNumberFormat="1" applyFont="1" applyFill="1" applyBorder="1" applyAlignment="1">
      <alignment horizontal="left"/>
    </xf>
    <xf numFmtId="0" fontId="3" fillId="2" borderId="8" xfId="0" applyFont="1" applyFill="1" applyBorder="1" applyAlignment="1">
      <alignment horizontal="left"/>
    </xf>
    <xf numFmtId="49" fontId="3" fillId="3" borderId="10" xfId="0" applyNumberFormat="1" applyFont="1" applyFill="1" applyBorder="1" applyAlignment="1">
      <alignment horizontal="left"/>
    </xf>
    <xf numFmtId="0" fontId="3" fillId="2" borderId="11" xfId="0" applyFont="1" applyFill="1" applyBorder="1" applyAlignment="1">
      <alignment horizontal="right"/>
    </xf>
    <xf numFmtId="164" fontId="3" fillId="2" borderId="11" xfId="0" applyNumberFormat="1" applyFont="1" applyFill="1" applyBorder="1" applyAlignment="1">
      <alignment horizontal="right"/>
    </xf>
    <xf numFmtId="49" fontId="5" fillId="2" borderId="13" xfId="0" applyNumberFormat="1" applyFont="1" applyFill="1" applyBorder="1" applyAlignment="1">
      <alignment horizontal="left" vertical="center"/>
    </xf>
    <xf numFmtId="49" fontId="5" fillId="2" borderId="0" xfId="0" applyNumberFormat="1" applyFont="1" applyFill="1" applyAlignment="1">
      <alignment horizontal="center" vertical="center"/>
    </xf>
    <xf numFmtId="49" fontId="8" fillId="3" borderId="1" xfId="0" applyNumberFormat="1" applyFont="1" applyFill="1" applyBorder="1" applyAlignment="1">
      <alignment horizontal="left"/>
    </xf>
    <xf numFmtId="3" fontId="8" fillId="2" borderId="1" xfId="0" applyNumberFormat="1" applyFont="1" applyFill="1" applyBorder="1" applyAlignment="1">
      <alignment horizontal="right"/>
    </xf>
    <xf numFmtId="3" fontId="3" fillId="3" borderId="1" xfId="0" applyNumberFormat="1" applyFont="1" applyFill="1" applyBorder="1" applyAlignment="1">
      <alignment horizontal="right"/>
    </xf>
    <xf numFmtId="49" fontId="1" fillId="2" borderId="2" xfId="0" applyNumberFormat="1" applyFont="1" applyFill="1" applyBorder="1" applyAlignment="1">
      <alignment horizontal="left"/>
    </xf>
    <xf numFmtId="3" fontId="1" fillId="2" borderId="1" xfId="0" applyNumberFormat="1" applyFont="1" applyFill="1" applyBorder="1" applyAlignment="1">
      <alignment horizontal="right"/>
    </xf>
    <xf numFmtId="49" fontId="3" fillId="3" borderId="1" xfId="0" applyNumberFormat="1" applyFont="1" applyFill="1" applyBorder="1" applyAlignment="1">
      <alignment horizontal="left" vertical="center"/>
    </xf>
    <xf numFmtId="3" fontId="8" fillId="3" borderId="1" xfId="0" applyNumberFormat="1" applyFont="1" applyFill="1" applyBorder="1" applyAlignment="1">
      <alignment horizontal="right"/>
    </xf>
    <xf numFmtId="49" fontId="9" fillId="2" borderId="1" xfId="0" applyNumberFormat="1" applyFont="1" applyFill="1" applyBorder="1" applyAlignment="1">
      <alignment horizontal="left"/>
    </xf>
    <xf numFmtId="3" fontId="9" fillId="2" borderId="1" xfId="0" applyNumberFormat="1" applyFont="1" applyFill="1" applyBorder="1" applyAlignment="1">
      <alignment horizontal="right"/>
    </xf>
    <xf numFmtId="164" fontId="8" fillId="2" borderId="1" xfId="0" applyNumberFormat="1" applyFont="1" applyFill="1" applyBorder="1" applyAlignment="1">
      <alignment horizontal="right"/>
    </xf>
    <xf numFmtId="164" fontId="3" fillId="3" borderId="1" xfId="0" applyNumberFormat="1" applyFont="1" applyFill="1" applyBorder="1" applyAlignment="1">
      <alignment horizontal="right"/>
    </xf>
    <xf numFmtId="164" fontId="9" fillId="2" borderId="1" xfId="0" applyNumberFormat="1" applyFont="1" applyFill="1" applyBorder="1" applyAlignment="1">
      <alignment horizontal="right"/>
    </xf>
    <xf numFmtId="49" fontId="3" fillId="4" borderId="2" xfId="0" applyNumberFormat="1" applyFont="1" applyFill="1" applyBorder="1" applyAlignment="1">
      <alignment horizontal="left"/>
    </xf>
    <xf numFmtId="0" fontId="3" fillId="4" borderId="2" xfId="0" applyFont="1" applyFill="1" applyBorder="1" applyAlignment="1">
      <alignment horizontal="right"/>
    </xf>
    <xf numFmtId="164" fontId="3" fillId="4" borderId="1" xfId="0" applyNumberFormat="1" applyFont="1" applyFill="1" applyBorder="1" applyAlignment="1">
      <alignment horizontal="right"/>
    </xf>
    <xf numFmtId="165" fontId="1" fillId="2" borderId="1" xfId="0" applyNumberFormat="1" applyFont="1" applyFill="1" applyBorder="1" applyAlignment="1">
      <alignment horizontal="right"/>
    </xf>
    <xf numFmtId="49" fontId="3" fillId="4" borderId="0" xfId="0" applyNumberFormat="1" applyFont="1" applyFill="1" applyAlignment="1">
      <alignment horizontal="left"/>
    </xf>
    <xf numFmtId="0" fontId="3" fillId="4" borderId="1" xfId="0" applyFont="1" applyFill="1" applyBorder="1" applyAlignment="1">
      <alignment horizontal="right"/>
    </xf>
    <xf numFmtId="165" fontId="3" fillId="4" borderId="1" xfId="0" applyNumberFormat="1" applyFont="1" applyFill="1" applyBorder="1" applyAlignment="1">
      <alignment horizontal="right"/>
    </xf>
    <xf numFmtId="3" fontId="3" fillId="2" borderId="1" xfId="0" applyNumberFormat="1" applyFont="1" applyFill="1" applyBorder="1" applyAlignment="1">
      <alignment horizontal="right"/>
    </xf>
    <xf numFmtId="49" fontId="1" fillId="3" borderId="14" xfId="0" applyNumberFormat="1" applyFont="1" applyFill="1" applyBorder="1" applyAlignment="1">
      <alignment horizontal="left"/>
    </xf>
    <xf numFmtId="49" fontId="3" fillId="2" borderId="0" xfId="0" applyNumberFormat="1" applyFont="1" applyFill="1" applyAlignment="1">
      <alignment horizontal="left"/>
    </xf>
    <xf numFmtId="164" fontId="3" fillId="2" borderId="1" xfId="0" applyNumberFormat="1" applyFont="1" applyFill="1" applyBorder="1" applyAlignment="1">
      <alignment horizontal="right"/>
    </xf>
    <xf numFmtId="49" fontId="10" fillId="2" borderId="0" xfId="0" applyNumberFormat="1" applyFont="1" applyFill="1" applyAlignment="1">
      <alignment horizontal="left" vertical="top"/>
    </xf>
    <xf numFmtId="49" fontId="3" fillId="4" borderId="1" xfId="0" applyNumberFormat="1" applyFont="1" applyFill="1" applyBorder="1" applyAlignment="1">
      <alignment horizontal="left"/>
    </xf>
    <xf numFmtId="3" fontId="3" fillId="4" borderId="0" xfId="0" applyNumberFormat="1" applyFont="1" applyFill="1" applyAlignment="1">
      <alignment horizontal="right"/>
    </xf>
    <xf numFmtId="164" fontId="3" fillId="4" borderId="0" xfId="0" applyNumberFormat="1" applyFont="1" applyFill="1" applyAlignment="1">
      <alignment horizontal="right"/>
    </xf>
    <xf numFmtId="0" fontId="3" fillId="3" borderId="15" xfId="0" applyFont="1" applyFill="1" applyBorder="1" applyAlignment="1">
      <alignment horizontal="left"/>
    </xf>
    <xf numFmtId="49" fontId="1" fillId="3" borderId="6" xfId="0" applyNumberFormat="1" applyFont="1" applyFill="1" applyBorder="1" applyAlignment="1">
      <alignment horizontal="center"/>
    </xf>
    <xf numFmtId="49" fontId="3" fillId="3" borderId="16" xfId="0" applyNumberFormat="1" applyFont="1" applyFill="1" applyBorder="1" applyAlignment="1">
      <alignment horizontal="center"/>
    </xf>
    <xf numFmtId="49" fontId="1" fillId="2" borderId="17" xfId="0" applyNumberFormat="1" applyFont="1" applyFill="1" applyBorder="1" applyAlignment="1">
      <alignment horizontal="left"/>
    </xf>
    <xf numFmtId="49" fontId="1" fillId="2" borderId="18" xfId="0" applyNumberFormat="1" applyFont="1" applyFill="1" applyBorder="1" applyAlignment="1">
      <alignment horizontal="left"/>
    </xf>
    <xf numFmtId="0" fontId="3" fillId="2" borderId="12" xfId="0" applyFont="1" applyFill="1" applyBorder="1" applyAlignment="1">
      <alignment horizontal="left"/>
    </xf>
    <xf numFmtId="0" fontId="1" fillId="2" borderId="9" xfId="0" applyFont="1" applyFill="1" applyBorder="1" applyAlignment="1">
      <alignment horizontal="left"/>
    </xf>
    <xf numFmtId="0" fontId="1" fillId="3" borderId="19" xfId="0" applyFont="1" applyFill="1" applyBorder="1" applyAlignment="1">
      <alignment horizontal="left"/>
    </xf>
    <xf numFmtId="0" fontId="3" fillId="3" borderId="20" xfId="0" applyFont="1" applyFill="1" applyBorder="1" applyAlignment="1">
      <alignment horizontal="left"/>
    </xf>
    <xf numFmtId="49" fontId="3" fillId="3" borderId="2" xfId="0" applyNumberFormat="1" applyFont="1" applyFill="1" applyBorder="1" applyAlignment="1">
      <alignment horizontal="center"/>
    </xf>
    <xf numFmtId="49" fontId="9" fillId="2" borderId="0" xfId="0" applyNumberFormat="1" applyFont="1" applyFill="1" applyAlignment="1">
      <alignment horizontal="left"/>
    </xf>
    <xf numFmtId="164" fontId="3" fillId="4" borderId="2" xfId="0" applyNumberFormat="1" applyFont="1" applyFill="1" applyBorder="1" applyAlignment="1">
      <alignment horizontal="right"/>
    </xf>
    <xf numFmtId="3" fontId="3" fillId="4" borderId="2" xfId="0" applyNumberFormat="1" applyFont="1" applyFill="1" applyBorder="1" applyAlignment="1">
      <alignment horizontal="right"/>
    </xf>
    <xf numFmtId="164" fontId="1" fillId="2" borderId="1" xfId="0" applyNumberFormat="1" applyFont="1" applyFill="1" applyBorder="1" applyAlignment="1">
      <alignment horizontal="right"/>
    </xf>
    <xf numFmtId="164" fontId="3" fillId="2" borderId="2" xfId="0" applyNumberFormat="1" applyFont="1" applyFill="1" applyBorder="1" applyAlignment="1">
      <alignment horizontal="right"/>
    </xf>
    <xf numFmtId="3" fontId="1" fillId="2" borderId="1" xfId="0" applyNumberFormat="1" applyFont="1" applyFill="1" applyBorder="1" applyAlignment="1">
      <alignment horizontal="right"/>
    </xf>
    <xf numFmtId="3" fontId="3" fillId="2" borderId="2" xfId="0" applyNumberFormat="1" applyFont="1" applyFill="1" applyBorder="1" applyAlignment="1">
      <alignment horizontal="right"/>
    </xf>
    <xf numFmtId="49" fontId="12" fillId="2" borderId="1" xfId="0" applyNumberFormat="1" applyFont="1" applyFill="1" applyBorder="1" applyAlignment="1">
      <alignment horizontal="left"/>
    </xf>
    <xf numFmtId="0" fontId="13" fillId="0" borderId="0" xfId="0" applyFont="1"/>
    <xf numFmtId="49" fontId="0" fillId="0" borderId="0" xfId="0" applyNumberFormat="1"/>
    <xf numFmtId="3" fontId="3" fillId="2" borderId="0" xfId="0" applyNumberFormat="1" applyFont="1" applyFill="1" applyAlignment="1">
      <alignment horizontal="left"/>
    </xf>
    <xf numFmtId="3" fontId="3" fillId="2" borderId="0" xfId="0" applyNumberFormat="1" applyFont="1" applyFill="1" applyAlignment="1">
      <alignment horizontal="right"/>
    </xf>
    <xf numFmtId="3" fontId="14" fillId="2" borderId="2" xfId="0" applyNumberFormat="1" applyFont="1" applyFill="1" applyBorder="1" applyAlignment="1">
      <alignment horizontal="right"/>
    </xf>
    <xf numFmtId="166" fontId="15" fillId="2" borderId="1" xfId="0" applyNumberFormat="1" applyFont="1" applyFill="1" applyBorder="1" applyAlignment="1">
      <alignment horizontal="right"/>
    </xf>
    <xf numFmtId="166" fontId="1" fillId="2" borderId="1" xfId="0" applyNumberFormat="1" applyFont="1" applyFill="1" applyBorder="1" applyAlignment="1">
      <alignment horizontal="right"/>
    </xf>
    <xf numFmtId="166" fontId="3" fillId="2" borderId="0" xfId="0" applyNumberFormat="1" applyFont="1" applyFill="1" applyAlignment="1">
      <alignment horizontal="right"/>
    </xf>
    <xf numFmtId="166" fontId="3" fillId="2" borderId="2" xfId="0" applyNumberFormat="1" applyFont="1" applyFill="1" applyBorder="1" applyAlignment="1">
      <alignment horizontal="right"/>
    </xf>
    <xf numFmtId="166" fontId="1" fillId="2" borderId="0" xfId="1" applyNumberFormat="1" applyFont="1" applyFill="1" applyAlignment="1">
      <alignment horizontal="left"/>
    </xf>
    <xf numFmtId="164" fontId="16" fillId="2" borderId="1" xfId="0" applyNumberFormat="1" applyFont="1" applyFill="1" applyBorder="1" applyAlignment="1">
      <alignment horizontal="right"/>
    </xf>
    <xf numFmtId="0" fontId="17" fillId="2" borderId="2" xfId="0" applyFont="1" applyFill="1" applyBorder="1" applyAlignment="1">
      <alignment horizontal="left"/>
    </xf>
    <xf numFmtId="164" fontId="17" fillId="2" borderId="2" xfId="0" applyNumberFormat="1" applyFont="1" applyFill="1" applyBorder="1" applyAlignment="1">
      <alignment horizontal="right"/>
    </xf>
    <xf numFmtId="166" fontId="1" fillId="2" borderId="1" xfId="1" applyNumberFormat="1" applyFont="1" applyFill="1" applyBorder="1" applyAlignment="1">
      <alignment horizontal="right"/>
    </xf>
    <xf numFmtId="166" fontId="3" fillId="2" borderId="0" xfId="1" applyNumberFormat="1" applyFont="1" applyFill="1" applyAlignment="1">
      <alignment horizontal="right"/>
    </xf>
    <xf numFmtId="166" fontId="3" fillId="2" borderId="2" xfId="1" applyNumberFormat="1" applyFont="1" applyFill="1" applyBorder="1" applyAlignment="1">
      <alignment horizontal="right"/>
    </xf>
    <xf numFmtId="0" fontId="15" fillId="2" borderId="1" xfId="0" applyFont="1" applyFill="1" applyBorder="1" applyAlignment="1">
      <alignment horizontal="right"/>
    </xf>
    <xf numFmtId="164" fontId="15" fillId="2" borderId="1" xfId="0" applyNumberFormat="1" applyFont="1" applyFill="1" applyBorder="1" applyAlignment="1">
      <alignment horizontal="right"/>
    </xf>
    <xf numFmtId="164" fontId="16" fillId="2" borderId="7" xfId="0" applyNumberFormat="1" applyFont="1" applyFill="1" applyBorder="1" applyAlignment="1">
      <alignment horizontal="right"/>
    </xf>
    <xf numFmtId="0" fontId="17" fillId="2" borderId="9" xfId="0" applyFont="1" applyFill="1" applyBorder="1" applyAlignment="1">
      <alignment horizontal="left"/>
    </xf>
    <xf numFmtId="164" fontId="17" fillId="2" borderId="12" xfId="0" applyNumberFormat="1" applyFont="1" applyFill="1" applyBorder="1" applyAlignment="1">
      <alignment horizontal="right"/>
    </xf>
    <xf numFmtId="166" fontId="16" fillId="2" borderId="7" xfId="1" applyNumberFormat="1" applyFont="1" applyFill="1" applyBorder="1" applyAlignment="1">
      <alignment horizontal="right"/>
    </xf>
    <xf numFmtId="166" fontId="17" fillId="2" borderId="9" xfId="1" applyNumberFormat="1" applyFont="1" applyFill="1" applyBorder="1" applyAlignment="1">
      <alignment horizontal="left"/>
    </xf>
    <xf numFmtId="166" fontId="17" fillId="2" borderId="12" xfId="1" applyNumberFormat="1" applyFont="1" applyFill="1" applyBorder="1" applyAlignment="1">
      <alignment horizontal="right"/>
    </xf>
    <xf numFmtId="166" fontId="15" fillId="2" borderId="2" xfId="1" applyNumberFormat="1" applyFont="1" applyFill="1" applyBorder="1" applyAlignment="1">
      <alignment horizontal="right"/>
    </xf>
    <xf numFmtId="3" fontId="15" fillId="2" borderId="2" xfId="0" applyNumberFormat="1" applyFont="1" applyFill="1" applyBorder="1" applyAlignment="1">
      <alignment horizontal="right"/>
    </xf>
    <xf numFmtId="49" fontId="2" fillId="2" borderId="0" xfId="0" applyNumberFormat="1" applyFont="1" applyFill="1" applyAlignment="1">
      <alignment horizontal="left" vertical="center"/>
    </xf>
    <xf numFmtId="0" fontId="5" fillId="2" borderId="0" xfId="0" applyFont="1" applyFill="1" applyAlignment="1">
      <alignment horizontal="left" vertical="top" wrapText="1"/>
    </xf>
    <xf numFmtId="49" fontId="4" fillId="2" borderId="0" xfId="0" applyNumberFormat="1" applyFont="1" applyFill="1" applyAlignment="1">
      <alignment horizontal="left" vertical="center"/>
    </xf>
    <xf numFmtId="49" fontId="5" fillId="2" borderId="0" xfId="0" applyNumberFormat="1" applyFont="1" applyFill="1" applyAlignment="1">
      <alignment horizontal="left" vertical="center"/>
    </xf>
    <xf numFmtId="49" fontId="5" fillId="2" borderId="0" xfId="0" applyNumberFormat="1" applyFont="1" applyFill="1" applyAlignment="1">
      <alignment horizontal="left" vertical="top" wrapText="1"/>
    </xf>
    <xf numFmtId="49" fontId="1" fillId="3" borderId="1" xfId="0" applyNumberFormat="1" applyFont="1" applyFill="1" applyBorder="1" applyAlignment="1">
      <alignment horizontal="center"/>
    </xf>
    <xf numFmtId="49" fontId="6" fillId="2" borderId="0" xfId="0" applyNumberFormat="1" applyFont="1" applyFill="1" applyAlignment="1">
      <alignment horizontal="left" vertical="center"/>
    </xf>
    <xf numFmtId="49" fontId="7" fillId="2" borderId="0" xfId="0" applyNumberFormat="1" applyFont="1" applyFill="1" applyAlignment="1">
      <alignment horizontal="left" vertical="center"/>
    </xf>
    <xf numFmtId="49" fontId="5" fillId="2" borderId="13" xfId="0" applyNumberFormat="1" applyFont="1" applyFill="1" applyBorder="1" applyAlignment="1">
      <alignment horizontal="left" vertical="center"/>
    </xf>
    <xf numFmtId="49" fontId="5" fillId="2" borderId="0" xfId="0" applyNumberFormat="1" applyFont="1" applyFill="1" applyAlignment="1">
      <alignment horizontal="center" vertical="center"/>
    </xf>
    <xf numFmtId="49" fontId="4" fillId="2" borderId="0" xfId="0" applyNumberFormat="1" applyFont="1" applyFill="1" applyAlignment="1">
      <alignment horizontal="left" vertical="center" wrapText="1"/>
    </xf>
    <xf numFmtId="49" fontId="1" fillId="3" borderId="1" xfId="0" applyNumberFormat="1" applyFont="1" applyFill="1" applyBorder="1" applyAlignment="1">
      <alignment horizontal="left"/>
    </xf>
    <xf numFmtId="49" fontId="3" fillId="2" borderId="1" xfId="0" applyNumberFormat="1" applyFont="1" applyFill="1" applyBorder="1" applyAlignment="1">
      <alignment horizontal="left"/>
    </xf>
    <xf numFmtId="49" fontId="10" fillId="2" borderId="0" xfId="0" applyNumberFormat="1" applyFont="1" applyFill="1" applyAlignment="1">
      <alignment horizontal="left" vertical="top" wrapText="1"/>
    </xf>
    <xf numFmtId="0" fontId="3" fillId="3" borderId="2" xfId="0" applyFont="1" applyFill="1" applyBorder="1" applyAlignment="1">
      <alignment horizontal="left"/>
    </xf>
    <xf numFmtId="3" fontId="3" fillId="2" borderId="1" xfId="0" applyNumberFormat="1" applyFont="1" applyFill="1" applyBorder="1" applyAlignment="1">
      <alignment horizontal="right"/>
    </xf>
    <xf numFmtId="3" fontId="3" fillId="4" borderId="2" xfId="0" applyNumberFormat="1" applyFont="1" applyFill="1" applyBorder="1" applyAlignment="1">
      <alignment horizontal="right"/>
    </xf>
    <xf numFmtId="0" fontId="3" fillId="3" borderId="15" xfId="0" applyFont="1" applyFill="1" applyBorder="1" applyAlignment="1">
      <alignment horizontal="left"/>
    </xf>
    <xf numFmtId="49" fontId="3" fillId="3" borderId="16" xfId="0" applyNumberFormat="1" applyFont="1" applyFill="1" applyBorder="1" applyAlignment="1">
      <alignment horizontal="center"/>
    </xf>
    <xf numFmtId="0" fontId="3" fillId="2" borderId="12" xfId="0" applyFont="1" applyFill="1" applyBorder="1" applyAlignment="1">
      <alignment horizontal="left"/>
    </xf>
    <xf numFmtId="49" fontId="1" fillId="3" borderId="3" xfId="0" applyNumberFormat="1" applyFont="1" applyFill="1" applyBorder="1" applyAlignment="1">
      <alignment horizontal="left" vertical="top"/>
    </xf>
    <xf numFmtId="49" fontId="1" fillId="3" borderId="3" xfId="0" applyNumberFormat="1" applyFont="1" applyFill="1" applyBorder="1" applyAlignment="1">
      <alignment horizontal="center" vertical="top" wrapText="1"/>
    </xf>
  </cellXfs>
  <cellStyles count="2">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7"/>
  <sheetViews>
    <sheetView tabSelected="1" zoomScaleNormal="100" workbookViewId="0">
      <selection activeCell="A22" sqref="C22"/>
    </sheetView>
  </sheetViews>
  <sheetFormatPr defaultRowHeight="12.5" x14ac:dyDescent="0.25"/>
  <cols>
    <col min="1" max="1" width="3.7265625" customWidth="1"/>
    <col min="2" max="2" width="11.81640625" customWidth="1"/>
    <col min="3" max="3" width="142.54296875" customWidth="1"/>
    <col min="4" max="4" width="2.54296875" customWidth="1"/>
  </cols>
  <sheetData>
    <row r="1" spans="1:4" s="1" customFormat="1" ht="22.4" customHeight="1" x14ac:dyDescent="0.25"/>
    <row r="2" spans="1:4" s="1" customFormat="1" ht="32.5" customHeight="1" x14ac:dyDescent="0.25">
      <c r="A2" s="100" t="s">
        <v>60</v>
      </c>
      <c r="B2" s="100"/>
      <c r="C2" s="100"/>
      <c r="D2" s="100"/>
    </row>
    <row r="3" spans="1:4" s="1" customFormat="1" ht="19.149999999999999" customHeight="1" x14ac:dyDescent="0.25"/>
    <row r="4" spans="1:4" s="1" customFormat="1" ht="24" customHeight="1" x14ac:dyDescent="0.25">
      <c r="B4" s="2" t="s">
        <v>0</v>
      </c>
      <c r="C4" s="2" t="s">
        <v>1</v>
      </c>
    </row>
    <row r="5" spans="1:4" s="1" customFormat="1" ht="19.75" customHeight="1" x14ac:dyDescent="0.25">
      <c r="B5" s="3" t="s">
        <v>2</v>
      </c>
      <c r="C5" s="3" t="s">
        <v>3</v>
      </c>
    </row>
    <row r="6" spans="1:4" s="1" customFormat="1" ht="19.75" customHeight="1" x14ac:dyDescent="0.25">
      <c r="B6" s="3" t="s">
        <v>4</v>
      </c>
      <c r="C6" s="3" t="s">
        <v>5</v>
      </c>
    </row>
    <row r="7" spans="1:4" s="1" customFormat="1" ht="19.75" customHeight="1" x14ac:dyDescent="0.25">
      <c r="B7" s="3" t="s">
        <v>6</v>
      </c>
      <c r="C7" s="3" t="s">
        <v>7</v>
      </c>
    </row>
    <row r="8" spans="1:4" s="1" customFormat="1" ht="19.75" customHeight="1" x14ac:dyDescent="0.25">
      <c r="B8" s="3" t="s">
        <v>8</v>
      </c>
      <c r="C8" s="3" t="s">
        <v>9</v>
      </c>
    </row>
    <row r="9" spans="1:4" s="1" customFormat="1" ht="19.75" customHeight="1" x14ac:dyDescent="0.25">
      <c r="B9" s="3" t="s">
        <v>10</v>
      </c>
      <c r="C9" s="3" t="s">
        <v>11</v>
      </c>
    </row>
    <row r="10" spans="1:4" s="1" customFormat="1" ht="19.75" customHeight="1" x14ac:dyDescent="0.25">
      <c r="B10" s="3" t="s">
        <v>12</v>
      </c>
      <c r="C10" s="3" t="s">
        <v>13</v>
      </c>
    </row>
    <row r="11" spans="1:4" s="1" customFormat="1" ht="19.75" customHeight="1" x14ac:dyDescent="0.25">
      <c r="B11" s="3" t="s">
        <v>14</v>
      </c>
      <c r="C11" s="3" t="s">
        <v>15</v>
      </c>
    </row>
    <row r="12" spans="1:4" s="1" customFormat="1" ht="19.75" customHeight="1" x14ac:dyDescent="0.25">
      <c r="B12" s="3" t="s">
        <v>16</v>
      </c>
      <c r="C12" s="3" t="s">
        <v>17</v>
      </c>
    </row>
    <row r="13" spans="1:4" s="1" customFormat="1" ht="19.75" customHeight="1" x14ac:dyDescent="0.25">
      <c r="B13" s="3" t="s">
        <v>18</v>
      </c>
      <c r="C13" s="3" t="s">
        <v>19</v>
      </c>
    </row>
    <row r="14" spans="1:4" s="1" customFormat="1" ht="19.75" customHeight="1" x14ac:dyDescent="0.25">
      <c r="B14" s="3" t="s">
        <v>20</v>
      </c>
      <c r="C14" s="3" t="s">
        <v>21</v>
      </c>
    </row>
    <row r="15" spans="1:4" s="1" customFormat="1" ht="19.75" customHeight="1" x14ac:dyDescent="0.25">
      <c r="B15" s="3" t="s">
        <v>22</v>
      </c>
      <c r="C15" s="3" t="s">
        <v>23</v>
      </c>
    </row>
    <row r="16" spans="1:4" s="1" customFormat="1" ht="19.75" customHeight="1" x14ac:dyDescent="0.25">
      <c r="B16" s="3" t="s">
        <v>24</v>
      </c>
      <c r="C16" s="3" t="s">
        <v>25</v>
      </c>
    </row>
    <row r="17" spans="2:3" s="1" customFormat="1" ht="19.75" customHeight="1" x14ac:dyDescent="0.25">
      <c r="B17" s="3" t="s">
        <v>26</v>
      </c>
      <c r="C17" s="3" t="s">
        <v>27</v>
      </c>
    </row>
    <row r="18" spans="2:3" s="1" customFormat="1" ht="19.75" customHeight="1" x14ac:dyDescent="0.25">
      <c r="B18" s="3" t="s">
        <v>28</v>
      </c>
      <c r="C18" s="3" t="s">
        <v>29</v>
      </c>
    </row>
    <row r="19" spans="2:3" s="1" customFormat="1" ht="19.75" customHeight="1" x14ac:dyDescent="0.25">
      <c r="B19" s="3" t="s">
        <v>30</v>
      </c>
      <c r="C19" s="3" t="s">
        <v>31</v>
      </c>
    </row>
    <row r="20" spans="2:3" s="1" customFormat="1" ht="30.4" customHeight="1" x14ac:dyDescent="0.25">
      <c r="B20" s="4" t="s">
        <v>32</v>
      </c>
      <c r="C20" s="5" t="s">
        <v>33</v>
      </c>
    </row>
    <row r="21" spans="2:3" s="1" customFormat="1" ht="19.75" customHeight="1" x14ac:dyDescent="0.25">
      <c r="B21" s="3" t="s">
        <v>34</v>
      </c>
      <c r="C21" s="3" t="s">
        <v>35</v>
      </c>
    </row>
    <row r="22" spans="2:3" s="1" customFormat="1" ht="19.75" customHeight="1" x14ac:dyDescent="0.25">
      <c r="B22" s="3" t="s">
        <v>36</v>
      </c>
      <c r="C22" s="3" t="s">
        <v>37</v>
      </c>
    </row>
    <row r="23" spans="2:3" s="1" customFormat="1" ht="19.75" customHeight="1" x14ac:dyDescent="0.25">
      <c r="B23" s="3" t="s">
        <v>38</v>
      </c>
      <c r="C23" s="3" t="s">
        <v>39</v>
      </c>
    </row>
    <row r="24" spans="2:3" s="1" customFormat="1" ht="19.75" customHeight="1" x14ac:dyDescent="0.25">
      <c r="B24" s="3" t="s">
        <v>40</v>
      </c>
      <c r="C24" s="3" t="s">
        <v>41</v>
      </c>
    </row>
    <row r="25" spans="2:3" s="1" customFormat="1" ht="19.75" customHeight="1" x14ac:dyDescent="0.25">
      <c r="B25" s="3" t="s">
        <v>42</v>
      </c>
      <c r="C25" s="3" t="s">
        <v>43</v>
      </c>
    </row>
    <row r="26" spans="2:3" s="1" customFormat="1" ht="19.75" customHeight="1" x14ac:dyDescent="0.25">
      <c r="B26" s="3" t="s">
        <v>44</v>
      </c>
      <c r="C26" s="3" t="s">
        <v>45</v>
      </c>
    </row>
    <row r="27" spans="2:3" s="1" customFormat="1" ht="19.75" customHeight="1" x14ac:dyDescent="0.25">
      <c r="B27" s="3" t="s">
        <v>46</v>
      </c>
      <c r="C27" s="3" t="s">
        <v>47</v>
      </c>
    </row>
    <row r="28" spans="2:3" s="1" customFormat="1" ht="19.75" customHeight="1" x14ac:dyDescent="0.25">
      <c r="B28" s="3" t="s">
        <v>48</v>
      </c>
      <c r="C28" s="3" t="s">
        <v>49</v>
      </c>
    </row>
    <row r="29" spans="2:3" s="1" customFormat="1" ht="19.75" customHeight="1" x14ac:dyDescent="0.25">
      <c r="B29" s="73" t="s">
        <v>50</v>
      </c>
      <c r="C29" s="73" t="s">
        <v>242</v>
      </c>
    </row>
    <row r="30" spans="2:3" s="1" customFormat="1" ht="19.75" customHeight="1" x14ac:dyDescent="0.25">
      <c r="B30" s="3" t="s">
        <v>51</v>
      </c>
      <c r="C30" s="3" t="s">
        <v>52</v>
      </c>
    </row>
    <row r="31" spans="2:3" s="1" customFormat="1" ht="19.75" customHeight="1" x14ac:dyDescent="0.25">
      <c r="B31" s="3" t="s">
        <v>53</v>
      </c>
      <c r="C31" s="3" t="s">
        <v>54</v>
      </c>
    </row>
    <row r="32" spans="2:3" s="1" customFormat="1" ht="19.75" customHeight="1" x14ac:dyDescent="0.25">
      <c r="B32" s="73" t="s">
        <v>55</v>
      </c>
      <c r="C32" s="73" t="s">
        <v>243</v>
      </c>
    </row>
    <row r="33" spans="2:3" s="1" customFormat="1" ht="19.75" customHeight="1" x14ac:dyDescent="0.25">
      <c r="B33" s="73" t="s">
        <v>56</v>
      </c>
      <c r="C33" s="73" t="s">
        <v>244</v>
      </c>
    </row>
    <row r="34" spans="2:3" s="1" customFormat="1" ht="19.75" customHeight="1" x14ac:dyDescent="0.25">
      <c r="B34" s="73" t="s">
        <v>57</v>
      </c>
      <c r="C34" s="73" t="s">
        <v>245</v>
      </c>
    </row>
    <row r="35" spans="2:3" s="1" customFormat="1" ht="19.75" customHeight="1" x14ac:dyDescent="0.25">
      <c r="B35" s="3" t="s">
        <v>58</v>
      </c>
      <c r="C35" s="3" t="s">
        <v>59</v>
      </c>
    </row>
    <row r="37" spans="2:3" x14ac:dyDescent="0.25">
      <c r="C37" s="74" t="s">
        <v>246</v>
      </c>
    </row>
  </sheetData>
  <mergeCells count="1">
    <mergeCell ref="A2:D2"/>
  </mergeCells>
  <pageMargins left="0.7" right="0.7" top="0.75" bottom="0.75" header="0.3" footer="0.3"/>
  <pageSetup paperSize="9" scale="5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2"/>
  <sheetViews>
    <sheetView zoomScaleNormal="100" workbookViewId="0">
      <selection activeCell="A22" sqref="C22"/>
    </sheetView>
  </sheetViews>
  <sheetFormatPr defaultRowHeight="12.5" x14ac:dyDescent="0.25"/>
  <cols>
    <col min="1" max="1" width="23" customWidth="1"/>
    <col min="2" max="4" width="6.81640625" customWidth="1"/>
    <col min="5" max="5" width="0.26953125" customWidth="1"/>
    <col min="6" max="6" width="8.984375E-2" customWidth="1"/>
    <col min="7" max="7" width="0.90625" customWidth="1"/>
    <col min="8" max="8" width="23" customWidth="1"/>
    <col min="9" max="10" width="6.81640625" customWidth="1"/>
    <col min="11" max="11" width="0" hidden="1" customWidth="1"/>
    <col min="12" max="12" width="1" customWidth="1"/>
    <col min="13" max="14" width="8.984375E-2" customWidth="1"/>
    <col min="15" max="15" width="23" customWidth="1"/>
    <col min="16" max="18" width="6.81640625" customWidth="1"/>
    <col min="19" max="20" width="0.1796875" customWidth="1"/>
    <col min="21" max="21" width="0.26953125" customWidth="1"/>
    <col min="22" max="22" width="0.6328125" customWidth="1"/>
    <col min="23" max="23" width="23" customWidth="1"/>
    <col min="24" max="26" width="6.81640625" customWidth="1"/>
    <col min="27" max="27" width="0.7265625" customWidth="1"/>
    <col min="28" max="29" width="0.1796875" customWidth="1"/>
    <col min="30" max="30" width="0.26953125" customWidth="1"/>
  </cols>
  <sheetData>
    <row r="1" spans="1:29" s="1" customFormat="1" ht="8" customHeight="1" x14ac:dyDescent="0.25"/>
    <row r="2" spans="1:29" s="1" customFormat="1" ht="31.5" customHeight="1" x14ac:dyDescent="0.25">
      <c r="A2" s="102" t="s">
        <v>133</v>
      </c>
      <c r="B2" s="102"/>
      <c r="C2" s="102"/>
      <c r="D2" s="102"/>
      <c r="E2" s="102"/>
      <c r="F2" s="102"/>
      <c r="G2" s="102"/>
      <c r="H2" s="102"/>
      <c r="I2" s="102"/>
      <c r="J2" s="102"/>
      <c r="K2" s="102"/>
      <c r="L2" s="102"/>
      <c r="M2" s="102"/>
      <c r="N2" s="102"/>
      <c r="O2" s="102"/>
      <c r="P2" s="102"/>
      <c r="Q2" s="102"/>
      <c r="R2" s="102"/>
      <c r="S2" s="102"/>
      <c r="T2" s="102"/>
      <c r="U2" s="102"/>
      <c r="V2" s="102"/>
      <c r="W2" s="102"/>
      <c r="X2" s="102"/>
      <c r="Y2" s="102"/>
    </row>
    <row r="3" spans="1:29" s="1" customFormat="1" ht="21.25" customHeight="1" x14ac:dyDescent="0.25">
      <c r="A3" s="106" t="s">
        <v>125</v>
      </c>
      <c r="B3" s="106"/>
      <c r="C3" s="106"/>
      <c r="D3" s="106"/>
      <c r="E3" s="106"/>
      <c r="F3" s="106"/>
      <c r="G3" s="106"/>
      <c r="H3" s="106"/>
      <c r="I3" s="106"/>
      <c r="J3" s="106"/>
      <c r="K3" s="106"/>
      <c r="L3" s="106"/>
      <c r="M3" s="106"/>
      <c r="N3" s="106"/>
      <c r="O3" s="106"/>
      <c r="P3" s="106"/>
    </row>
    <row r="4" spans="1:29" s="1" customFormat="1" ht="9" customHeight="1" x14ac:dyDescent="0.25"/>
    <row r="5" spans="1:29" s="1" customFormat="1" ht="14.4" customHeight="1" x14ac:dyDescent="0.25">
      <c r="A5" s="108" t="s">
        <v>134</v>
      </c>
      <c r="B5" s="108"/>
      <c r="H5" s="108" t="s">
        <v>135</v>
      </c>
      <c r="I5" s="108"/>
      <c r="J5" s="108"/>
      <c r="K5" s="108"/>
      <c r="L5" s="108"/>
      <c r="M5" s="108"/>
      <c r="N5" s="108"/>
      <c r="O5" s="108"/>
      <c r="P5" s="108"/>
      <c r="Q5" s="108"/>
      <c r="R5" s="108"/>
      <c r="S5" s="108"/>
      <c r="T5" s="108"/>
      <c r="U5" s="108"/>
      <c r="V5" s="108"/>
      <c r="W5" s="108"/>
      <c r="X5" s="108"/>
      <c r="Y5" s="108"/>
      <c r="Z5" s="108"/>
      <c r="AA5" s="108"/>
      <c r="AB5" s="108"/>
    </row>
    <row r="6" spans="1:29" s="1" customFormat="1" ht="12.25" customHeight="1" x14ac:dyDescent="0.25"/>
    <row r="7" spans="1:29" s="1" customFormat="1" ht="14.4" customHeight="1" x14ac:dyDescent="0.25">
      <c r="A7" s="12" t="s">
        <v>113</v>
      </c>
      <c r="B7" s="108" t="s">
        <v>135</v>
      </c>
      <c r="C7" s="108"/>
      <c r="D7" s="108"/>
      <c r="E7" s="108"/>
      <c r="H7" s="108" t="s">
        <v>136</v>
      </c>
      <c r="I7" s="108"/>
      <c r="J7" s="108"/>
      <c r="M7" s="108" t="s">
        <v>137</v>
      </c>
      <c r="N7" s="108"/>
      <c r="O7" s="108"/>
      <c r="P7" s="108"/>
      <c r="Q7" s="108"/>
      <c r="R7" s="108"/>
      <c r="S7" s="108"/>
      <c r="V7" s="108" t="s">
        <v>138</v>
      </c>
      <c r="W7" s="108"/>
      <c r="X7" s="108"/>
      <c r="Y7" s="108"/>
      <c r="Z7" s="108"/>
      <c r="AA7" s="108"/>
      <c r="AB7" s="108"/>
    </row>
    <row r="8" spans="1:29" s="1" customFormat="1" ht="11.75" customHeight="1" x14ac:dyDescent="0.25"/>
    <row r="9" spans="1:29" s="1" customFormat="1" ht="14.4" customHeight="1" x14ac:dyDescent="0.25">
      <c r="H9" s="12" t="s">
        <v>113</v>
      </c>
      <c r="I9" s="27" t="s">
        <v>135</v>
      </c>
      <c r="N9" s="12" t="s">
        <v>113</v>
      </c>
      <c r="P9" s="27" t="s">
        <v>135</v>
      </c>
      <c r="W9" s="12" t="s">
        <v>113</v>
      </c>
      <c r="X9" s="108" t="s">
        <v>135</v>
      </c>
      <c r="Y9" s="108"/>
      <c r="Z9" s="108"/>
      <c r="AA9" s="108"/>
      <c r="AB9" s="108"/>
      <c r="AC9" s="108"/>
    </row>
    <row r="10" spans="1:29" s="1" customFormat="1" ht="10.15" customHeight="1" x14ac:dyDescent="0.25"/>
    <row r="11" spans="1:29" s="1" customFormat="1" ht="17" customHeight="1" x14ac:dyDescent="0.25">
      <c r="B11" s="28" t="s">
        <v>139</v>
      </c>
      <c r="C11" s="109" t="s">
        <v>140</v>
      </c>
      <c r="D11" s="109"/>
      <c r="I11" s="28" t="s">
        <v>140</v>
      </c>
      <c r="P11" s="28" t="s">
        <v>139</v>
      </c>
      <c r="Q11" s="109" t="s">
        <v>140</v>
      </c>
      <c r="R11" s="109"/>
      <c r="S11" s="109"/>
      <c r="X11" s="28" t="s">
        <v>139</v>
      </c>
      <c r="Y11" s="109" t="s">
        <v>140</v>
      </c>
      <c r="Z11" s="109"/>
    </row>
    <row r="12" spans="1:29" s="1" customFormat="1" ht="6.9" customHeight="1" x14ac:dyDescent="0.25"/>
    <row r="13" spans="1:29" s="1" customFormat="1" ht="24" customHeight="1" x14ac:dyDescent="0.25">
      <c r="A13" s="19"/>
      <c r="B13" s="20" t="s">
        <v>62</v>
      </c>
      <c r="C13" s="20" t="s">
        <v>62</v>
      </c>
      <c r="D13" s="21" t="s">
        <v>62</v>
      </c>
      <c r="H13" s="19"/>
      <c r="I13" s="20" t="s">
        <v>62</v>
      </c>
      <c r="J13" s="21" t="s">
        <v>62</v>
      </c>
      <c r="O13" s="19"/>
      <c r="P13" s="20" t="s">
        <v>62</v>
      </c>
      <c r="Q13" s="20" t="s">
        <v>62</v>
      </c>
      <c r="R13" s="21" t="s">
        <v>62</v>
      </c>
      <c r="W13" s="19"/>
      <c r="X13" s="20" t="s">
        <v>62</v>
      </c>
      <c r="Y13" s="20" t="s">
        <v>62</v>
      </c>
      <c r="Z13" s="21" t="s">
        <v>62</v>
      </c>
    </row>
    <row r="14" spans="1:29" s="1" customFormat="1" ht="19.75" customHeight="1" x14ac:dyDescent="0.25">
      <c r="A14" s="22" t="s">
        <v>90</v>
      </c>
      <c r="B14" s="71">
        <v>2156</v>
      </c>
      <c r="C14" s="14">
        <v>5.5658627087198514E-3</v>
      </c>
      <c r="D14" s="92">
        <v>0.51762523191094623</v>
      </c>
      <c r="H14" s="22" t="s">
        <v>90</v>
      </c>
      <c r="I14" s="71">
        <v>1122</v>
      </c>
      <c r="J14" s="95">
        <v>0.64973262032085566</v>
      </c>
      <c r="O14" s="22" t="s">
        <v>90</v>
      </c>
      <c r="P14" s="7">
        <v>76</v>
      </c>
      <c r="Q14" s="14" t="s">
        <v>132</v>
      </c>
      <c r="R14" s="95">
        <v>1.3157894736842099E-2</v>
      </c>
      <c r="W14" s="22" t="s">
        <v>90</v>
      </c>
      <c r="X14" s="71">
        <v>402</v>
      </c>
      <c r="Y14" s="14">
        <v>2.7363184079602001E-2</v>
      </c>
      <c r="Z14" s="95">
        <v>0.52487562189054726</v>
      </c>
    </row>
    <row r="15" spans="1:29" s="1" customFormat="1" ht="19.75" customHeight="1" x14ac:dyDescent="0.25">
      <c r="A15" s="22" t="s">
        <v>91</v>
      </c>
      <c r="B15" s="71">
        <v>2199</v>
      </c>
      <c r="C15" s="14">
        <v>3.6380172805820826E-3</v>
      </c>
      <c r="D15" s="92">
        <v>0.51114142792178263</v>
      </c>
      <c r="H15" s="22" t="s">
        <v>91</v>
      </c>
      <c r="I15" s="71">
        <v>1116</v>
      </c>
      <c r="J15" s="95">
        <v>0.53405017921146958</v>
      </c>
      <c r="O15" s="22" t="s">
        <v>91</v>
      </c>
      <c r="P15" s="7">
        <v>39</v>
      </c>
      <c r="Q15" s="14" t="s">
        <v>132</v>
      </c>
      <c r="R15" s="95">
        <v>0.10256410256410256</v>
      </c>
      <c r="W15" s="22" t="s">
        <v>91</v>
      </c>
      <c r="X15" s="71">
        <v>523</v>
      </c>
      <c r="Y15" s="14">
        <v>1.52963671128107E-2</v>
      </c>
      <c r="Z15" s="95">
        <v>0.57170172084130022</v>
      </c>
    </row>
    <row r="16" spans="1:29" s="1" customFormat="1" ht="19.75" customHeight="1" x14ac:dyDescent="0.25">
      <c r="A16" s="22" t="s">
        <v>92</v>
      </c>
      <c r="B16" s="71">
        <v>2487</v>
      </c>
      <c r="C16" s="14">
        <v>3.2167269802975472E-3</v>
      </c>
      <c r="D16" s="92">
        <v>0.58102131081624442</v>
      </c>
      <c r="H16" s="22" t="s">
        <v>92</v>
      </c>
      <c r="I16" s="71">
        <v>1248</v>
      </c>
      <c r="J16" s="95">
        <v>0.50240384615384615</v>
      </c>
      <c r="O16" s="22" t="s">
        <v>92</v>
      </c>
      <c r="P16" s="7">
        <v>24</v>
      </c>
      <c r="Q16" s="14" t="s">
        <v>132</v>
      </c>
      <c r="R16" s="84" t="s">
        <v>132</v>
      </c>
      <c r="W16" s="22" t="s">
        <v>92</v>
      </c>
      <c r="X16" s="71">
        <v>421</v>
      </c>
      <c r="Y16" s="14">
        <v>1.9002375296912101E-2</v>
      </c>
      <c r="Z16" s="95">
        <v>0.53919239904988125</v>
      </c>
    </row>
    <row r="17" spans="1:26" s="1" customFormat="1" ht="19.75" customHeight="1" x14ac:dyDescent="0.25">
      <c r="A17" s="22" t="s">
        <v>93</v>
      </c>
      <c r="B17" s="71">
        <v>2020</v>
      </c>
      <c r="C17" s="14">
        <v>3.2178217821782179E-2</v>
      </c>
      <c r="D17" s="92">
        <v>0.61089108910891088</v>
      </c>
      <c r="H17" s="22" t="s">
        <v>93</v>
      </c>
      <c r="I17" s="71">
        <v>1071</v>
      </c>
      <c r="J17" s="95">
        <v>0.68814192343604108</v>
      </c>
      <c r="O17" s="22" t="s">
        <v>93</v>
      </c>
      <c r="P17" s="7">
        <v>61</v>
      </c>
      <c r="Q17" s="14" t="s">
        <v>132</v>
      </c>
      <c r="R17" s="84" t="s">
        <v>132</v>
      </c>
      <c r="W17" s="22" t="s">
        <v>93</v>
      </c>
      <c r="X17" s="71">
        <v>441</v>
      </c>
      <c r="Y17" s="14">
        <v>9.2970521541950096E-2</v>
      </c>
      <c r="Z17" s="95">
        <v>0.45351473922902497</v>
      </c>
    </row>
    <row r="18" spans="1:26" s="1" customFormat="1" ht="19.75" customHeight="1" x14ac:dyDescent="0.25">
      <c r="A18" s="22" t="s">
        <v>94</v>
      </c>
      <c r="B18" s="71">
        <v>4467</v>
      </c>
      <c r="C18" s="14">
        <v>2.9326169688829191E-2</v>
      </c>
      <c r="D18" s="92">
        <v>0.57085292142377431</v>
      </c>
      <c r="H18" s="22" t="s">
        <v>94</v>
      </c>
      <c r="I18" s="71">
        <v>2289</v>
      </c>
      <c r="J18" s="95">
        <v>0.62691131498470953</v>
      </c>
      <c r="O18" s="22" t="s">
        <v>94</v>
      </c>
      <c r="P18" s="7">
        <v>57</v>
      </c>
      <c r="Q18" s="14" t="s">
        <v>132</v>
      </c>
      <c r="R18" s="95">
        <v>1.7543859649122806E-2</v>
      </c>
      <c r="W18" s="22" t="s">
        <v>94</v>
      </c>
      <c r="X18" s="71">
        <v>1117</v>
      </c>
      <c r="Y18" s="14">
        <v>0.103849597135184</v>
      </c>
      <c r="Z18" s="95">
        <v>0.44583706356311553</v>
      </c>
    </row>
    <row r="19" spans="1:26" s="1" customFormat="1" ht="19.75" customHeight="1" x14ac:dyDescent="0.25">
      <c r="A19" s="22" t="s">
        <v>95</v>
      </c>
      <c r="B19" s="71">
        <v>4088</v>
      </c>
      <c r="C19" s="14">
        <v>2.2504892367906065E-2</v>
      </c>
      <c r="D19" s="92">
        <v>0.67539138943248533</v>
      </c>
      <c r="H19" s="22" t="s">
        <v>95</v>
      </c>
      <c r="I19" s="71">
        <v>2362</v>
      </c>
      <c r="J19" s="95">
        <v>0.75698560541913629</v>
      </c>
      <c r="O19" s="22" t="s">
        <v>95</v>
      </c>
      <c r="P19" s="7">
        <v>68</v>
      </c>
      <c r="Q19" s="14" t="s">
        <v>132</v>
      </c>
      <c r="R19" s="95">
        <v>2.9411764705882353E-2</v>
      </c>
      <c r="W19" s="22" t="s">
        <v>95</v>
      </c>
      <c r="X19" s="71">
        <v>818</v>
      </c>
      <c r="Y19" s="14">
        <v>0.11002444987775099</v>
      </c>
      <c r="Z19" s="95">
        <v>0.44376528117359415</v>
      </c>
    </row>
    <row r="20" spans="1:26" s="1" customFormat="1" ht="19.75" customHeight="1" x14ac:dyDescent="0.25">
      <c r="A20" s="22" t="s">
        <v>96</v>
      </c>
      <c r="B20" s="71">
        <v>2489</v>
      </c>
      <c r="C20" s="14">
        <v>4.8212133386902369E-3</v>
      </c>
      <c r="D20" s="92">
        <v>0.40136601044596221</v>
      </c>
      <c r="H20" s="22" t="s">
        <v>96</v>
      </c>
      <c r="I20" s="71">
        <v>1305</v>
      </c>
      <c r="J20" s="95">
        <v>0.38160919540229887</v>
      </c>
      <c r="O20" s="22" t="s">
        <v>96</v>
      </c>
      <c r="P20" s="7">
        <v>74</v>
      </c>
      <c r="Q20" s="14" t="s">
        <v>132</v>
      </c>
      <c r="R20" s="95">
        <v>1.3513513513513514E-2</v>
      </c>
      <c r="W20" s="22" t="s">
        <v>96</v>
      </c>
      <c r="X20" s="71">
        <v>560</v>
      </c>
      <c r="Y20" s="14">
        <v>2.1428571428571401E-2</v>
      </c>
      <c r="Z20" s="95">
        <v>0.50357142857142856</v>
      </c>
    </row>
    <row r="21" spans="1:26" s="1" customFormat="1" ht="19.75" customHeight="1" x14ac:dyDescent="0.25">
      <c r="A21" s="22" t="s">
        <v>97</v>
      </c>
      <c r="B21" s="71">
        <v>1143</v>
      </c>
      <c r="C21" s="14" t="s">
        <v>247</v>
      </c>
      <c r="D21" s="92">
        <v>0.52930883639545057</v>
      </c>
      <c r="H21" s="22" t="s">
        <v>97</v>
      </c>
      <c r="I21" s="71">
        <v>633</v>
      </c>
      <c r="J21" s="95">
        <v>0.51184834123222744</v>
      </c>
      <c r="O21" s="22" t="s">
        <v>97</v>
      </c>
      <c r="P21" s="7">
        <v>13</v>
      </c>
      <c r="Q21" s="14" t="s">
        <v>132</v>
      </c>
      <c r="R21" s="84" t="s">
        <v>132</v>
      </c>
      <c r="W21" s="22" t="s">
        <v>97</v>
      </c>
      <c r="X21" s="71">
        <v>241</v>
      </c>
      <c r="Y21" s="14">
        <v>4.1493775933610002E-3</v>
      </c>
      <c r="Z21" s="95">
        <v>0.64730290456431538</v>
      </c>
    </row>
    <row r="22" spans="1:26" s="1" customFormat="1" ht="19.75" customHeight="1" x14ac:dyDescent="0.25">
      <c r="A22" s="22" t="s">
        <v>98</v>
      </c>
      <c r="B22" s="71">
        <v>2071</v>
      </c>
      <c r="C22" s="14">
        <v>8.691453404152583E-3</v>
      </c>
      <c r="D22" s="92">
        <v>0.56011588604538876</v>
      </c>
      <c r="H22" s="22" t="s">
        <v>98</v>
      </c>
      <c r="I22" s="71">
        <v>1017</v>
      </c>
      <c r="J22" s="95">
        <v>0.61750245821042282</v>
      </c>
      <c r="O22" s="22" t="s">
        <v>98</v>
      </c>
      <c r="P22" s="7">
        <v>30</v>
      </c>
      <c r="Q22" s="14" t="s">
        <v>132</v>
      </c>
      <c r="R22" s="95">
        <v>3.3333333333333333E-2</v>
      </c>
      <c r="W22" s="22" t="s">
        <v>98</v>
      </c>
      <c r="X22" s="71">
        <v>523</v>
      </c>
      <c r="Y22" s="14">
        <v>3.4416826003824098E-2</v>
      </c>
      <c r="Z22" s="95">
        <v>0.59273422562141487</v>
      </c>
    </row>
    <row r="23" spans="1:26" s="1" customFormat="1" ht="19.75" customHeight="1" x14ac:dyDescent="0.25">
      <c r="A23" s="22" t="s">
        <v>99</v>
      </c>
      <c r="B23" s="71">
        <v>3042</v>
      </c>
      <c r="C23" s="14">
        <v>1.0848126232741617E-2</v>
      </c>
      <c r="D23" s="92">
        <v>0.52366863905325445</v>
      </c>
      <c r="H23" s="22" t="s">
        <v>99</v>
      </c>
      <c r="I23" s="71">
        <v>1642</v>
      </c>
      <c r="J23" s="95">
        <v>0.52436053593179055</v>
      </c>
      <c r="O23" s="22" t="s">
        <v>99</v>
      </c>
      <c r="P23" s="7">
        <v>24</v>
      </c>
      <c r="Q23" s="14" t="s">
        <v>132</v>
      </c>
      <c r="R23" s="95">
        <v>4.1666666666666664E-2</v>
      </c>
      <c r="W23" s="22" t="s">
        <v>99</v>
      </c>
      <c r="X23" s="71">
        <v>652</v>
      </c>
      <c r="Y23" s="14">
        <v>5.0613496932515302E-2</v>
      </c>
      <c r="Z23" s="95">
        <v>0.5475460122699386</v>
      </c>
    </row>
    <row r="24" spans="1:26" s="1" customFormat="1" ht="19.75" customHeight="1" x14ac:dyDescent="0.25">
      <c r="A24" s="22" t="s">
        <v>100</v>
      </c>
      <c r="B24" s="71">
        <v>1102</v>
      </c>
      <c r="C24" s="14" t="s">
        <v>247</v>
      </c>
      <c r="D24" s="92">
        <v>0.47277676950998188</v>
      </c>
      <c r="H24" s="22" t="s">
        <v>100</v>
      </c>
      <c r="I24" s="71">
        <v>640</v>
      </c>
      <c r="J24" s="95">
        <v>0.51406249999999998</v>
      </c>
      <c r="O24" s="22" t="s">
        <v>100</v>
      </c>
      <c r="P24" s="7">
        <v>15</v>
      </c>
      <c r="Q24" s="14" t="s">
        <v>132</v>
      </c>
      <c r="R24" s="84" t="s">
        <v>132</v>
      </c>
      <c r="W24" s="22" t="s">
        <v>100</v>
      </c>
      <c r="X24" s="71">
        <v>188</v>
      </c>
      <c r="Y24" s="14">
        <v>2.1276595744680899E-2</v>
      </c>
      <c r="Z24" s="95">
        <v>0.56382978723404253</v>
      </c>
    </row>
    <row r="25" spans="1:26" s="1" customFormat="1" ht="14.4" customHeight="1" x14ac:dyDescent="0.25">
      <c r="A25" s="23"/>
      <c r="B25" s="76"/>
      <c r="C25" s="8"/>
      <c r="D25" s="93"/>
      <c r="H25" s="23"/>
      <c r="I25" s="76"/>
      <c r="J25" s="96"/>
      <c r="O25" s="23"/>
      <c r="P25" s="8"/>
      <c r="Q25" s="8"/>
      <c r="R25" s="84"/>
      <c r="W25" s="23"/>
      <c r="X25" s="76"/>
      <c r="Y25" s="8"/>
      <c r="Z25" s="96"/>
    </row>
    <row r="26" spans="1:26" s="1" customFormat="1" ht="25" customHeight="1" x14ac:dyDescent="0.25">
      <c r="A26" s="24" t="s">
        <v>107</v>
      </c>
      <c r="B26" s="72">
        <v>27281</v>
      </c>
      <c r="C26" s="26">
        <v>1.4075730361790257E-2</v>
      </c>
      <c r="D26" s="94">
        <v>0.55412191635203989</v>
      </c>
      <c r="H26" s="24" t="s">
        <v>107</v>
      </c>
      <c r="I26" s="72">
        <v>14454</v>
      </c>
      <c r="J26" s="97">
        <v>0.59215442092154424</v>
      </c>
      <c r="O26" s="24" t="s">
        <v>107</v>
      </c>
      <c r="P26" s="25">
        <v>481</v>
      </c>
      <c r="Q26" s="26" t="s">
        <v>132</v>
      </c>
      <c r="R26" s="97">
        <v>2.286902286902287E-2</v>
      </c>
      <c r="W26" s="24" t="s">
        <v>107</v>
      </c>
      <c r="X26" s="72">
        <v>5894</v>
      </c>
      <c r="Y26" s="26">
        <v>5.8025110281642298E-2</v>
      </c>
      <c r="Z26" s="97">
        <v>8.6703115750732095E-3</v>
      </c>
    </row>
    <row r="27" spans="1:26" s="1" customFormat="1" ht="5.25" customHeight="1" x14ac:dyDescent="0.25"/>
    <row r="28" spans="1:26" s="1" customFormat="1" ht="21.25" customHeight="1" x14ac:dyDescent="0.25">
      <c r="A28" s="101" t="s">
        <v>77</v>
      </c>
      <c r="B28" s="101"/>
      <c r="C28" s="101"/>
      <c r="D28" s="101"/>
      <c r="E28" s="101"/>
      <c r="F28" s="101"/>
      <c r="G28" s="101"/>
      <c r="H28" s="101"/>
      <c r="I28" s="101"/>
      <c r="J28" s="101"/>
      <c r="K28" s="101"/>
      <c r="L28" s="101"/>
      <c r="M28" s="101"/>
      <c r="N28" s="101"/>
      <c r="O28" s="101"/>
      <c r="P28" s="101"/>
    </row>
    <row r="29" spans="1:26" s="1" customFormat="1" ht="2.65" customHeight="1" x14ac:dyDescent="0.25"/>
    <row r="30" spans="1:26" s="1" customFormat="1" ht="22.4" customHeight="1" x14ac:dyDescent="0.25">
      <c r="A30" s="104" t="s">
        <v>130</v>
      </c>
      <c r="B30" s="104"/>
      <c r="C30" s="104"/>
      <c r="D30" s="104"/>
      <c r="E30" s="104"/>
      <c r="F30" s="104"/>
      <c r="G30" s="104"/>
      <c r="H30" s="104"/>
      <c r="I30" s="104"/>
      <c r="J30" s="104"/>
      <c r="K30" s="104"/>
      <c r="L30" s="104"/>
      <c r="M30" s="104"/>
      <c r="N30" s="104"/>
      <c r="O30" s="104"/>
      <c r="P30" s="104"/>
    </row>
    <row r="31" spans="1:26" s="1" customFormat="1" ht="2.65" customHeight="1" x14ac:dyDescent="0.25"/>
    <row r="32" spans="1:26" s="1" customFormat="1" ht="53.9" customHeight="1" x14ac:dyDescent="0.25">
      <c r="A32" s="101" t="s">
        <v>131</v>
      </c>
      <c r="B32" s="101"/>
      <c r="C32" s="101"/>
      <c r="D32" s="101"/>
      <c r="E32" s="101"/>
      <c r="F32" s="101"/>
      <c r="G32" s="101"/>
      <c r="H32" s="101"/>
      <c r="I32" s="101"/>
      <c r="J32" s="101"/>
      <c r="K32" s="101"/>
      <c r="L32" s="101"/>
      <c r="M32" s="101"/>
      <c r="N32" s="101"/>
      <c r="O32" s="101"/>
      <c r="P32" s="101"/>
    </row>
  </sheetData>
  <mergeCells count="15">
    <mergeCell ref="A2:Y2"/>
    <mergeCell ref="A28:P28"/>
    <mergeCell ref="A3:P3"/>
    <mergeCell ref="A30:P30"/>
    <mergeCell ref="A32:P32"/>
    <mergeCell ref="A5:B5"/>
    <mergeCell ref="B7:E7"/>
    <mergeCell ref="C11:D11"/>
    <mergeCell ref="H5:AB5"/>
    <mergeCell ref="H7:J7"/>
    <mergeCell ref="M7:S7"/>
    <mergeCell ref="Q11:S11"/>
    <mergeCell ref="V7:AB7"/>
    <mergeCell ref="X9:AC9"/>
    <mergeCell ref="Y11:Z11"/>
  </mergeCells>
  <pageMargins left="0.7" right="0.7" top="0.75" bottom="0.75" header="0.3" footer="0.3"/>
  <pageSetup paperSize="9" scale="5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3"/>
  <sheetViews>
    <sheetView zoomScaleNormal="100" workbookViewId="0">
      <selection activeCell="A22" sqref="C22"/>
    </sheetView>
  </sheetViews>
  <sheetFormatPr defaultRowHeight="12.5" x14ac:dyDescent="0.25"/>
  <cols>
    <col min="1" max="1" width="53.1796875" customWidth="1"/>
    <col min="2" max="14" width="7.36328125" customWidth="1"/>
    <col min="15" max="15" width="1.08984375" customWidth="1"/>
  </cols>
  <sheetData>
    <row r="1" spans="1:14" s="1" customFormat="1" ht="17.5" customHeight="1" x14ac:dyDescent="0.25"/>
    <row r="2" spans="1:14" s="1" customFormat="1" ht="14.4" customHeight="1" x14ac:dyDescent="0.25">
      <c r="A2" s="102" t="s">
        <v>164</v>
      </c>
      <c r="B2" s="102"/>
      <c r="C2" s="102"/>
      <c r="D2" s="102"/>
      <c r="E2" s="102"/>
      <c r="F2" s="102"/>
      <c r="G2" s="102"/>
      <c r="H2" s="102"/>
      <c r="I2" s="102"/>
      <c r="J2" s="102"/>
      <c r="K2" s="102"/>
      <c r="L2" s="102"/>
      <c r="M2" s="102"/>
    </row>
    <row r="3" spans="1:14" s="1" customFormat="1" ht="10.65" customHeight="1" x14ac:dyDescent="0.25"/>
    <row r="4" spans="1:14" s="1" customFormat="1" ht="14.4" customHeight="1" x14ac:dyDescent="0.25">
      <c r="A4" s="106" t="s">
        <v>165</v>
      </c>
      <c r="B4" s="106"/>
      <c r="C4" s="106"/>
      <c r="D4" s="106"/>
      <c r="E4" s="106"/>
      <c r="F4" s="106"/>
      <c r="G4" s="106"/>
      <c r="H4" s="106"/>
      <c r="I4" s="106"/>
      <c r="J4" s="106"/>
      <c r="K4" s="106"/>
      <c r="L4" s="106"/>
      <c r="M4" s="106"/>
    </row>
    <row r="5" spans="1:14" s="1" customFormat="1" ht="16" customHeight="1" x14ac:dyDescent="0.25"/>
    <row r="6" spans="1:14" s="1" customFormat="1" ht="24" customHeight="1" x14ac:dyDescent="0.25">
      <c r="B6" s="13" t="s">
        <v>62</v>
      </c>
      <c r="C6" s="13" t="s">
        <v>79</v>
      </c>
      <c r="D6" s="13" t="s">
        <v>80</v>
      </c>
      <c r="E6" s="13" t="s">
        <v>81</v>
      </c>
      <c r="F6" s="13" t="s">
        <v>82</v>
      </c>
      <c r="G6" s="13" t="s">
        <v>83</v>
      </c>
      <c r="H6" s="13" t="s">
        <v>84</v>
      </c>
      <c r="I6" s="13" t="s">
        <v>85</v>
      </c>
      <c r="J6" s="13" t="s">
        <v>86</v>
      </c>
      <c r="K6" s="13" t="s">
        <v>87</v>
      </c>
      <c r="L6" s="13" t="s">
        <v>88</v>
      </c>
      <c r="M6" s="13" t="s">
        <v>89</v>
      </c>
      <c r="N6" s="13" t="s">
        <v>63</v>
      </c>
    </row>
    <row r="7" spans="1:14" s="1" customFormat="1" ht="21.25" customHeight="1" x14ac:dyDescent="0.3">
      <c r="A7" s="29" t="s">
        <v>141</v>
      </c>
      <c r="B7" s="30">
        <v>27281</v>
      </c>
      <c r="C7" s="30">
        <v>27168</v>
      </c>
      <c r="D7" s="30">
        <v>27099</v>
      </c>
      <c r="E7" s="30">
        <v>27000</v>
      </c>
      <c r="F7" s="30">
        <v>27007</v>
      </c>
      <c r="G7" s="30">
        <v>27011</v>
      </c>
      <c r="H7" s="30">
        <v>27001</v>
      </c>
      <c r="I7" s="30">
        <v>27043</v>
      </c>
      <c r="J7" s="30">
        <v>26888</v>
      </c>
      <c r="K7" s="30">
        <v>26867</v>
      </c>
      <c r="L7" s="30">
        <v>26778</v>
      </c>
      <c r="M7" s="30">
        <v>26714</v>
      </c>
      <c r="N7" s="30">
        <v>26617</v>
      </c>
    </row>
    <row r="8" spans="1:14" s="1" customFormat="1" ht="19.75" customHeight="1" x14ac:dyDescent="0.25">
      <c r="A8" s="13" t="s">
        <v>142</v>
      </c>
      <c r="B8" s="31">
        <v>1021</v>
      </c>
      <c r="C8" s="31">
        <v>1002</v>
      </c>
      <c r="D8" s="31">
        <v>1013</v>
      </c>
      <c r="E8" s="31">
        <v>1004</v>
      </c>
      <c r="F8" s="31">
        <v>1021</v>
      </c>
      <c r="G8" s="31">
        <v>1033</v>
      </c>
      <c r="H8" s="31">
        <v>1020</v>
      </c>
      <c r="I8" s="31">
        <v>1004</v>
      </c>
      <c r="J8" s="31">
        <v>987</v>
      </c>
      <c r="K8" s="31">
        <v>1020</v>
      </c>
      <c r="L8" s="31">
        <v>1004</v>
      </c>
      <c r="M8" s="31">
        <v>986</v>
      </c>
      <c r="N8" s="31">
        <v>986</v>
      </c>
    </row>
    <row r="9" spans="1:14" s="1" customFormat="1" ht="19.75" customHeight="1" x14ac:dyDescent="0.25">
      <c r="A9" s="32" t="s">
        <v>143</v>
      </c>
      <c r="B9" s="33">
        <v>986</v>
      </c>
      <c r="C9" s="33">
        <v>970</v>
      </c>
      <c r="D9" s="33">
        <v>984</v>
      </c>
      <c r="E9" s="33">
        <v>968</v>
      </c>
      <c r="F9" s="33">
        <v>984</v>
      </c>
      <c r="G9" s="33">
        <v>985</v>
      </c>
      <c r="H9" s="33">
        <v>989</v>
      </c>
      <c r="I9" s="33">
        <v>958</v>
      </c>
      <c r="J9" s="33">
        <v>950</v>
      </c>
      <c r="K9" s="33">
        <v>983</v>
      </c>
      <c r="L9" s="33">
        <v>973</v>
      </c>
      <c r="M9" s="33">
        <v>953</v>
      </c>
      <c r="N9" s="33">
        <v>945</v>
      </c>
    </row>
    <row r="10" spans="1:14" s="1" customFormat="1" ht="24" customHeight="1" x14ac:dyDescent="0.25">
      <c r="A10" s="13" t="s">
        <v>144</v>
      </c>
      <c r="B10" s="31">
        <v>797</v>
      </c>
      <c r="C10" s="31">
        <v>787</v>
      </c>
      <c r="D10" s="31">
        <v>781</v>
      </c>
      <c r="E10" s="31">
        <v>793</v>
      </c>
      <c r="F10" s="31">
        <v>791</v>
      </c>
      <c r="G10" s="31">
        <v>794</v>
      </c>
      <c r="H10" s="31">
        <v>797</v>
      </c>
      <c r="I10" s="31">
        <v>802</v>
      </c>
      <c r="J10" s="31">
        <v>801</v>
      </c>
      <c r="K10" s="31">
        <v>802</v>
      </c>
      <c r="L10" s="31">
        <v>797</v>
      </c>
      <c r="M10" s="31">
        <v>805</v>
      </c>
      <c r="N10" s="31">
        <v>798</v>
      </c>
    </row>
    <row r="11" spans="1:14" s="1" customFormat="1" ht="19.75" customHeight="1" x14ac:dyDescent="0.25">
      <c r="A11" s="3" t="s">
        <v>145</v>
      </c>
      <c r="B11" s="33">
        <v>416</v>
      </c>
      <c r="C11" s="33">
        <v>410</v>
      </c>
      <c r="D11" s="33">
        <v>416</v>
      </c>
      <c r="E11" s="33">
        <v>428</v>
      </c>
      <c r="F11" s="33">
        <v>428</v>
      </c>
      <c r="G11" s="33">
        <v>434</v>
      </c>
      <c r="H11" s="33">
        <v>438</v>
      </c>
      <c r="I11" s="33">
        <v>430</v>
      </c>
      <c r="J11" s="33">
        <v>436</v>
      </c>
      <c r="K11" s="33">
        <v>440</v>
      </c>
      <c r="L11" s="33">
        <v>433</v>
      </c>
      <c r="M11" s="33">
        <v>435</v>
      </c>
      <c r="N11" s="33">
        <v>433</v>
      </c>
    </row>
    <row r="12" spans="1:14" s="1" customFormat="1" ht="21.25" customHeight="1" x14ac:dyDescent="0.3">
      <c r="A12" s="34" t="s">
        <v>146</v>
      </c>
      <c r="B12" s="35">
        <v>20611</v>
      </c>
      <c r="C12" s="35">
        <v>20533</v>
      </c>
      <c r="D12" s="35">
        <v>20515</v>
      </c>
      <c r="E12" s="35">
        <v>20457</v>
      </c>
      <c r="F12" s="35">
        <v>20429</v>
      </c>
      <c r="G12" s="35">
        <v>20430</v>
      </c>
      <c r="H12" s="35">
        <v>20444</v>
      </c>
      <c r="I12" s="35">
        <v>20469</v>
      </c>
      <c r="J12" s="35">
        <v>20297</v>
      </c>
      <c r="K12" s="35">
        <v>20253</v>
      </c>
      <c r="L12" s="35">
        <v>20154</v>
      </c>
      <c r="M12" s="35">
        <v>20093</v>
      </c>
      <c r="N12" s="35">
        <v>19991</v>
      </c>
    </row>
    <row r="13" spans="1:14" s="1" customFormat="1" ht="19.75" customHeight="1" x14ac:dyDescent="0.25">
      <c r="A13" s="3" t="s">
        <v>147</v>
      </c>
      <c r="B13" s="7">
        <v>1438</v>
      </c>
      <c r="C13" s="7">
        <v>1431</v>
      </c>
      <c r="D13" s="7">
        <v>1431</v>
      </c>
      <c r="E13" s="7">
        <v>1441</v>
      </c>
      <c r="F13" s="7">
        <v>1422</v>
      </c>
      <c r="G13" s="7">
        <v>1426</v>
      </c>
      <c r="H13" s="7">
        <v>1421</v>
      </c>
      <c r="I13" s="7">
        <v>1409</v>
      </c>
      <c r="J13" s="7">
        <v>1389</v>
      </c>
      <c r="K13" s="7">
        <v>1386</v>
      </c>
      <c r="L13" s="7">
        <v>1373</v>
      </c>
      <c r="M13" s="7">
        <v>1354</v>
      </c>
      <c r="N13" s="7">
        <v>1332</v>
      </c>
    </row>
    <row r="14" spans="1:14" s="1" customFormat="1" ht="19.75" customHeight="1" x14ac:dyDescent="0.3">
      <c r="A14" s="36" t="s">
        <v>148</v>
      </c>
      <c r="B14" s="37">
        <v>430</v>
      </c>
      <c r="C14" s="37">
        <v>427</v>
      </c>
      <c r="D14" s="37">
        <v>423</v>
      </c>
      <c r="E14" s="37">
        <v>434</v>
      </c>
      <c r="F14" s="37">
        <v>424</v>
      </c>
      <c r="G14" s="37">
        <v>434</v>
      </c>
      <c r="H14" s="37">
        <v>435</v>
      </c>
      <c r="I14" s="37">
        <v>430</v>
      </c>
      <c r="J14" s="37">
        <v>415</v>
      </c>
      <c r="K14" s="37">
        <v>420</v>
      </c>
      <c r="L14" s="37">
        <v>414</v>
      </c>
      <c r="M14" s="37">
        <v>401</v>
      </c>
      <c r="N14" s="37">
        <v>379</v>
      </c>
    </row>
    <row r="15" spans="1:14" s="1" customFormat="1" ht="19.75" customHeight="1" x14ac:dyDescent="0.3">
      <c r="A15" s="36" t="s">
        <v>149</v>
      </c>
      <c r="B15" s="37">
        <v>1029</v>
      </c>
      <c r="C15" s="37">
        <v>1024</v>
      </c>
      <c r="D15" s="37">
        <v>1030</v>
      </c>
      <c r="E15" s="37">
        <v>1028</v>
      </c>
      <c r="F15" s="37">
        <v>1016</v>
      </c>
      <c r="G15" s="37">
        <v>1010</v>
      </c>
      <c r="H15" s="37">
        <v>1005</v>
      </c>
      <c r="I15" s="37">
        <v>998</v>
      </c>
      <c r="J15" s="37">
        <v>990</v>
      </c>
      <c r="K15" s="37">
        <v>985</v>
      </c>
      <c r="L15" s="37">
        <v>976</v>
      </c>
      <c r="M15" s="37">
        <v>969</v>
      </c>
      <c r="N15" s="37">
        <v>968</v>
      </c>
    </row>
    <row r="16" spans="1:14" s="1" customFormat="1" ht="19.75" customHeight="1" x14ac:dyDescent="0.25">
      <c r="A16" s="3" t="s">
        <v>150</v>
      </c>
      <c r="B16" s="33">
        <v>1339</v>
      </c>
      <c r="C16" s="33">
        <v>1307</v>
      </c>
      <c r="D16" s="33">
        <v>1300</v>
      </c>
      <c r="E16" s="33">
        <v>1280</v>
      </c>
      <c r="F16" s="33">
        <v>1267</v>
      </c>
      <c r="G16" s="33">
        <v>1265</v>
      </c>
      <c r="H16" s="33">
        <v>1254</v>
      </c>
      <c r="I16" s="33">
        <v>1248</v>
      </c>
      <c r="J16" s="33">
        <v>1234</v>
      </c>
      <c r="K16" s="33">
        <v>1227</v>
      </c>
      <c r="L16" s="33">
        <v>1213</v>
      </c>
      <c r="M16" s="33">
        <v>1191</v>
      </c>
      <c r="N16" s="33">
        <v>1163</v>
      </c>
    </row>
    <row r="17" spans="1:14" s="1" customFormat="1" ht="19.75" customHeight="1" x14ac:dyDescent="0.25">
      <c r="A17" s="3" t="s">
        <v>136</v>
      </c>
      <c r="B17" s="33">
        <v>14454</v>
      </c>
      <c r="C17" s="33">
        <v>14342</v>
      </c>
      <c r="D17" s="33">
        <v>14384</v>
      </c>
      <c r="E17" s="33">
        <v>14370</v>
      </c>
      <c r="F17" s="33">
        <v>14444</v>
      </c>
      <c r="G17" s="33">
        <v>14469</v>
      </c>
      <c r="H17" s="33">
        <v>14513</v>
      </c>
      <c r="I17" s="33">
        <v>14543</v>
      </c>
      <c r="J17" s="33">
        <v>14367</v>
      </c>
      <c r="K17" s="33">
        <v>14337</v>
      </c>
      <c r="L17" s="33">
        <v>14246</v>
      </c>
      <c r="M17" s="33">
        <v>14212</v>
      </c>
      <c r="N17" s="33">
        <v>14023</v>
      </c>
    </row>
    <row r="18" spans="1:14" s="1" customFormat="1" ht="19.75" customHeight="1" x14ac:dyDescent="0.25">
      <c r="A18" s="3" t="s">
        <v>151</v>
      </c>
      <c r="B18" s="33">
        <v>16658</v>
      </c>
      <c r="C18" s="33">
        <v>16641</v>
      </c>
      <c r="D18" s="33">
        <v>16587</v>
      </c>
      <c r="E18" s="33">
        <v>16598</v>
      </c>
      <c r="F18" s="33">
        <v>16521</v>
      </c>
      <c r="G18" s="33">
        <v>16519</v>
      </c>
      <c r="H18" s="33">
        <v>16495</v>
      </c>
      <c r="I18" s="33">
        <v>16484</v>
      </c>
      <c r="J18" s="33">
        <v>16335</v>
      </c>
      <c r="K18" s="33">
        <v>16300</v>
      </c>
      <c r="L18" s="33">
        <v>16241</v>
      </c>
      <c r="M18" s="33">
        <v>16136</v>
      </c>
      <c r="N18" s="33">
        <v>16072</v>
      </c>
    </row>
    <row r="19" spans="1:14" s="1" customFormat="1" ht="19.75" customHeight="1" x14ac:dyDescent="0.3">
      <c r="A19" s="36" t="s">
        <v>145</v>
      </c>
      <c r="B19" s="37">
        <v>11608</v>
      </c>
      <c r="C19" s="37">
        <v>11594</v>
      </c>
      <c r="D19" s="37">
        <v>11572</v>
      </c>
      <c r="E19" s="37">
        <v>11610</v>
      </c>
      <c r="F19" s="37">
        <v>11602</v>
      </c>
      <c r="G19" s="37">
        <v>11620</v>
      </c>
      <c r="H19" s="37">
        <v>11627</v>
      </c>
      <c r="I19" s="37">
        <v>11609</v>
      </c>
      <c r="J19" s="37">
        <v>11472</v>
      </c>
      <c r="K19" s="37">
        <v>11440</v>
      </c>
      <c r="L19" s="37">
        <v>11401</v>
      </c>
      <c r="M19" s="37">
        <v>11306</v>
      </c>
      <c r="N19" s="37">
        <v>11196</v>
      </c>
    </row>
    <row r="20" spans="1:14" s="1" customFormat="1" ht="19.75" customHeight="1" x14ac:dyDescent="0.25">
      <c r="A20" s="34" t="s">
        <v>152</v>
      </c>
      <c r="B20" s="31">
        <v>423</v>
      </c>
      <c r="C20" s="31">
        <v>420</v>
      </c>
      <c r="D20" s="31">
        <v>429</v>
      </c>
      <c r="E20" s="31">
        <v>458</v>
      </c>
      <c r="F20" s="31">
        <v>433</v>
      </c>
      <c r="G20" s="31">
        <v>452</v>
      </c>
      <c r="H20" s="31">
        <v>432</v>
      </c>
      <c r="I20" s="31">
        <v>437</v>
      </c>
      <c r="J20" s="31">
        <v>383</v>
      </c>
      <c r="K20" s="31">
        <v>394</v>
      </c>
      <c r="L20" s="31">
        <v>428</v>
      </c>
      <c r="M20" s="31">
        <v>395</v>
      </c>
      <c r="N20" s="31">
        <v>362</v>
      </c>
    </row>
    <row r="21" spans="1:14" s="1" customFormat="1" ht="19.75" customHeight="1" x14ac:dyDescent="0.25">
      <c r="A21" s="3" t="s">
        <v>153</v>
      </c>
      <c r="B21" s="33">
        <v>65</v>
      </c>
      <c r="C21" s="33">
        <v>68</v>
      </c>
      <c r="D21" s="33">
        <v>75</v>
      </c>
      <c r="E21" s="33">
        <v>70</v>
      </c>
      <c r="F21" s="33">
        <v>71</v>
      </c>
      <c r="G21" s="33">
        <v>72</v>
      </c>
      <c r="H21" s="33">
        <v>64</v>
      </c>
      <c r="I21" s="33">
        <v>57</v>
      </c>
      <c r="J21" s="33">
        <v>49</v>
      </c>
      <c r="K21" s="33">
        <v>62</v>
      </c>
      <c r="L21" s="33">
        <v>73</v>
      </c>
      <c r="M21" s="33">
        <v>68</v>
      </c>
      <c r="N21" s="33">
        <v>46</v>
      </c>
    </row>
    <row r="22" spans="1:14" s="1" customFormat="1" ht="19.75" customHeight="1" x14ac:dyDescent="0.25">
      <c r="A22" s="3" t="s">
        <v>154</v>
      </c>
      <c r="B22" s="33">
        <v>275</v>
      </c>
      <c r="C22" s="33">
        <v>277</v>
      </c>
      <c r="D22" s="33">
        <v>271</v>
      </c>
      <c r="E22" s="33">
        <v>302</v>
      </c>
      <c r="F22" s="33">
        <v>263</v>
      </c>
      <c r="G22" s="33">
        <v>288</v>
      </c>
      <c r="H22" s="33">
        <v>287</v>
      </c>
      <c r="I22" s="33">
        <v>290</v>
      </c>
      <c r="J22" s="33">
        <v>242</v>
      </c>
      <c r="K22" s="33">
        <v>238</v>
      </c>
      <c r="L22" s="33">
        <v>265</v>
      </c>
      <c r="M22" s="33">
        <v>241</v>
      </c>
      <c r="N22" s="33">
        <v>223</v>
      </c>
    </row>
    <row r="23" spans="1:14" s="1" customFormat="1" ht="19.75" customHeight="1" x14ac:dyDescent="0.25">
      <c r="A23" s="3" t="s">
        <v>155</v>
      </c>
      <c r="B23" s="33">
        <v>102</v>
      </c>
      <c r="C23" s="33">
        <v>90</v>
      </c>
      <c r="D23" s="33">
        <v>91</v>
      </c>
      <c r="E23" s="33">
        <v>96</v>
      </c>
      <c r="F23" s="33">
        <v>106</v>
      </c>
      <c r="G23" s="33">
        <v>100</v>
      </c>
      <c r="H23" s="33">
        <v>85</v>
      </c>
      <c r="I23" s="33">
        <v>97</v>
      </c>
      <c r="J23" s="33">
        <v>98</v>
      </c>
      <c r="K23" s="33">
        <v>106</v>
      </c>
      <c r="L23" s="33">
        <v>98</v>
      </c>
      <c r="M23" s="33">
        <v>94</v>
      </c>
      <c r="N23" s="33">
        <v>104</v>
      </c>
    </row>
    <row r="24" spans="1:14" s="1" customFormat="1" ht="19.75" customHeight="1" x14ac:dyDescent="0.25">
      <c r="A24" s="34" t="s">
        <v>156</v>
      </c>
      <c r="B24" s="31">
        <v>505</v>
      </c>
      <c r="C24" s="31">
        <v>522</v>
      </c>
      <c r="D24" s="31">
        <v>532</v>
      </c>
      <c r="E24" s="31">
        <v>546</v>
      </c>
      <c r="F24" s="31">
        <v>553</v>
      </c>
      <c r="G24" s="31">
        <v>572</v>
      </c>
      <c r="H24" s="31">
        <v>582</v>
      </c>
      <c r="I24" s="31">
        <v>591</v>
      </c>
      <c r="J24" s="31">
        <v>589</v>
      </c>
      <c r="K24" s="31">
        <v>603</v>
      </c>
      <c r="L24" s="31">
        <v>625</v>
      </c>
      <c r="M24" s="31">
        <v>630</v>
      </c>
      <c r="N24" s="31">
        <v>625</v>
      </c>
    </row>
    <row r="25" spans="1:14" s="1" customFormat="1" ht="19.75" customHeight="1" x14ac:dyDescent="0.25">
      <c r="A25" s="3" t="s">
        <v>157</v>
      </c>
      <c r="B25" s="33">
        <v>481</v>
      </c>
      <c r="C25" s="33">
        <v>493</v>
      </c>
      <c r="D25" s="33">
        <v>506</v>
      </c>
      <c r="E25" s="33">
        <v>515</v>
      </c>
      <c r="F25" s="33">
        <v>526</v>
      </c>
      <c r="G25" s="33">
        <v>544</v>
      </c>
      <c r="H25" s="33">
        <v>552</v>
      </c>
      <c r="I25" s="33">
        <v>560</v>
      </c>
      <c r="J25" s="33">
        <v>560</v>
      </c>
      <c r="K25" s="33">
        <v>574</v>
      </c>
      <c r="L25" s="33">
        <v>597</v>
      </c>
      <c r="M25" s="33">
        <v>600</v>
      </c>
      <c r="N25" s="33">
        <v>597</v>
      </c>
    </row>
    <row r="26" spans="1:14" s="1" customFormat="1" ht="19.75" customHeight="1" x14ac:dyDescent="0.25">
      <c r="A26" s="34" t="s">
        <v>158</v>
      </c>
      <c r="B26" s="31">
        <v>5894</v>
      </c>
      <c r="C26" s="31">
        <v>5892</v>
      </c>
      <c r="D26" s="31">
        <v>5822</v>
      </c>
      <c r="E26" s="31">
        <v>5802</v>
      </c>
      <c r="F26" s="31">
        <v>5784</v>
      </c>
      <c r="G26" s="31">
        <v>5793</v>
      </c>
      <c r="H26" s="31">
        <v>5756</v>
      </c>
      <c r="I26" s="31">
        <v>5738</v>
      </c>
      <c r="J26" s="31">
        <v>5738</v>
      </c>
      <c r="K26" s="31">
        <v>5748</v>
      </c>
      <c r="L26" s="31">
        <v>5726</v>
      </c>
      <c r="M26" s="31">
        <v>5696</v>
      </c>
      <c r="N26" s="31">
        <v>5718</v>
      </c>
    </row>
    <row r="27" spans="1:14" s="1" customFormat="1" ht="19.75" customHeight="1" x14ac:dyDescent="0.3">
      <c r="A27" s="36" t="s">
        <v>159</v>
      </c>
      <c r="B27" s="33">
        <v>3398</v>
      </c>
      <c r="C27" s="33">
        <v>3388</v>
      </c>
      <c r="D27" s="33">
        <v>3363</v>
      </c>
      <c r="E27" s="33">
        <v>3343</v>
      </c>
      <c r="F27" s="33">
        <v>3314</v>
      </c>
      <c r="G27" s="33">
        <v>3307</v>
      </c>
      <c r="H27" s="33">
        <v>3296</v>
      </c>
      <c r="I27" s="33">
        <v>3305</v>
      </c>
      <c r="J27" s="33">
        <v>3299</v>
      </c>
      <c r="K27" s="33">
        <v>3300</v>
      </c>
      <c r="L27" s="33">
        <v>3293</v>
      </c>
      <c r="M27" s="33">
        <v>3279</v>
      </c>
      <c r="N27" s="33">
        <v>3290</v>
      </c>
    </row>
    <row r="28" spans="1:14" s="1" customFormat="1" ht="19.75" customHeight="1" x14ac:dyDescent="0.25">
      <c r="A28" s="3" t="s">
        <v>160</v>
      </c>
      <c r="B28" s="33">
        <v>2151</v>
      </c>
      <c r="C28" s="33">
        <v>2159</v>
      </c>
      <c r="D28" s="33">
        <v>2114</v>
      </c>
      <c r="E28" s="33">
        <v>2113</v>
      </c>
      <c r="F28" s="33">
        <v>2117</v>
      </c>
      <c r="G28" s="33">
        <v>2127</v>
      </c>
      <c r="H28" s="33">
        <v>2105</v>
      </c>
      <c r="I28" s="33">
        <v>2068</v>
      </c>
      <c r="J28" s="33">
        <v>2068</v>
      </c>
      <c r="K28" s="33">
        <v>2080</v>
      </c>
      <c r="L28" s="33">
        <v>2065</v>
      </c>
      <c r="M28" s="33">
        <v>2045</v>
      </c>
      <c r="N28" s="33">
        <v>2063</v>
      </c>
    </row>
    <row r="29" spans="1:14" s="1" customFormat="1" ht="19.75" customHeight="1" x14ac:dyDescent="0.25">
      <c r="A29" s="3" t="s">
        <v>161</v>
      </c>
      <c r="B29" s="33">
        <v>284</v>
      </c>
      <c r="C29" s="33">
        <v>285</v>
      </c>
      <c r="D29" s="33">
        <v>283</v>
      </c>
      <c r="E29" s="33">
        <v>282</v>
      </c>
      <c r="F29" s="33">
        <v>283</v>
      </c>
      <c r="G29" s="33">
        <v>285</v>
      </c>
      <c r="H29" s="33">
        <v>284</v>
      </c>
      <c r="I29" s="33">
        <v>288</v>
      </c>
      <c r="J29" s="33">
        <v>290</v>
      </c>
      <c r="K29" s="33">
        <v>290</v>
      </c>
      <c r="L29" s="33">
        <v>294</v>
      </c>
      <c r="M29" s="33">
        <v>290</v>
      </c>
      <c r="N29" s="33">
        <v>291</v>
      </c>
    </row>
    <row r="30" spans="1:14" s="1" customFormat="1" ht="19.75" customHeight="1" x14ac:dyDescent="0.25">
      <c r="A30" s="3" t="s">
        <v>162</v>
      </c>
      <c r="B30" s="33">
        <v>64</v>
      </c>
      <c r="C30" s="33">
        <v>63</v>
      </c>
      <c r="D30" s="33">
        <v>68</v>
      </c>
      <c r="E30" s="33">
        <v>69</v>
      </c>
      <c r="F30" s="33">
        <v>77</v>
      </c>
      <c r="G30" s="33">
        <v>80</v>
      </c>
      <c r="H30" s="33">
        <v>81</v>
      </c>
      <c r="I30" s="33">
        <v>86</v>
      </c>
      <c r="J30" s="33">
        <v>86</v>
      </c>
      <c r="K30" s="33">
        <v>85</v>
      </c>
      <c r="L30" s="33">
        <v>82</v>
      </c>
      <c r="M30" s="33">
        <v>87</v>
      </c>
      <c r="N30" s="33">
        <v>83</v>
      </c>
    </row>
    <row r="31" spans="1:14" s="1" customFormat="1" ht="24" customHeight="1" x14ac:dyDescent="0.25">
      <c r="A31" s="13" t="s">
        <v>163</v>
      </c>
      <c r="B31" s="31">
        <v>239</v>
      </c>
      <c r="C31" s="31">
        <v>234</v>
      </c>
      <c r="D31" s="31">
        <v>144</v>
      </c>
      <c r="E31" s="31">
        <v>72</v>
      </c>
      <c r="F31" s="31">
        <v>32</v>
      </c>
      <c r="G31" s="31">
        <v>29</v>
      </c>
      <c r="H31" s="31">
        <v>25</v>
      </c>
      <c r="I31" s="31">
        <v>32</v>
      </c>
      <c r="J31" s="31">
        <v>32</v>
      </c>
      <c r="K31" s="31">
        <v>37</v>
      </c>
      <c r="L31" s="31">
        <v>64</v>
      </c>
      <c r="M31" s="31">
        <v>117</v>
      </c>
      <c r="N31" s="31">
        <v>224</v>
      </c>
    </row>
    <row r="32" spans="1:14" s="1" customFormat="1" ht="5.25" customHeight="1" x14ac:dyDescent="0.25"/>
    <row r="33" spans="1:15" s="1" customFormat="1" ht="46.4" customHeight="1" x14ac:dyDescent="0.25">
      <c r="A33" s="101" t="s">
        <v>166</v>
      </c>
      <c r="B33" s="101"/>
      <c r="C33" s="101"/>
      <c r="D33" s="101"/>
      <c r="E33" s="101"/>
      <c r="F33" s="101"/>
      <c r="G33" s="101"/>
      <c r="H33" s="101"/>
      <c r="I33" s="101"/>
      <c r="J33" s="101"/>
      <c r="K33" s="101"/>
      <c r="L33" s="101"/>
      <c r="M33" s="101"/>
      <c r="N33" s="101"/>
      <c r="O33" s="101"/>
    </row>
  </sheetData>
  <mergeCells count="3">
    <mergeCell ref="A2:M2"/>
    <mergeCell ref="A33:O33"/>
    <mergeCell ref="A4:M4"/>
  </mergeCells>
  <pageMargins left="0.7" right="0.7" top="0.75" bottom="0.75" header="0.3" footer="0.3"/>
  <pageSetup paperSize="9" scale="5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3"/>
  <sheetViews>
    <sheetView zoomScaleNormal="100" workbookViewId="0">
      <selection activeCell="A22" sqref="C22"/>
    </sheetView>
  </sheetViews>
  <sheetFormatPr defaultRowHeight="12.5" x14ac:dyDescent="0.25"/>
  <cols>
    <col min="1" max="1" width="53.1796875" customWidth="1"/>
    <col min="2" max="14" width="7.36328125" customWidth="1"/>
    <col min="15" max="15" width="1.08984375" customWidth="1"/>
    <col min="16" max="16" width="7.90625" customWidth="1"/>
  </cols>
  <sheetData>
    <row r="1" spans="1:16" s="1" customFormat="1" ht="17.5" customHeight="1" x14ac:dyDescent="0.25"/>
    <row r="2" spans="1:16" s="1" customFormat="1" ht="14.4" customHeight="1" x14ac:dyDescent="0.25">
      <c r="A2" s="102" t="s">
        <v>167</v>
      </c>
      <c r="B2" s="102"/>
      <c r="C2" s="102"/>
      <c r="D2" s="102"/>
      <c r="E2" s="102"/>
      <c r="F2" s="102"/>
      <c r="G2" s="102"/>
      <c r="H2" s="102"/>
      <c r="I2" s="102"/>
      <c r="J2" s="102"/>
      <c r="K2" s="102"/>
      <c r="L2" s="102"/>
      <c r="M2" s="102"/>
      <c r="N2" s="102"/>
      <c r="O2" s="102"/>
      <c r="P2" s="102"/>
    </row>
    <row r="3" spans="1:16" s="1" customFormat="1" ht="10.65" customHeight="1" x14ac:dyDescent="0.25"/>
    <row r="4" spans="1:16" s="1" customFormat="1" ht="14.4" customHeight="1" x14ac:dyDescent="0.25">
      <c r="A4" s="106" t="s">
        <v>165</v>
      </c>
      <c r="B4" s="106"/>
      <c r="C4" s="106"/>
      <c r="D4" s="106"/>
      <c r="E4" s="106"/>
      <c r="F4" s="106"/>
      <c r="G4" s="106"/>
      <c r="H4" s="106"/>
      <c r="I4" s="106"/>
      <c r="J4" s="106"/>
      <c r="K4" s="106"/>
      <c r="L4" s="106"/>
      <c r="M4" s="106"/>
    </row>
    <row r="5" spans="1:16" s="1" customFormat="1" ht="16" customHeight="1" x14ac:dyDescent="0.25"/>
    <row r="6" spans="1:16" s="1" customFormat="1" ht="24" customHeight="1" x14ac:dyDescent="0.25">
      <c r="B6" s="13" t="s">
        <v>62</v>
      </c>
      <c r="C6" s="13" t="s">
        <v>79</v>
      </c>
      <c r="D6" s="13" t="s">
        <v>80</v>
      </c>
      <c r="E6" s="13" t="s">
        <v>81</v>
      </c>
      <c r="F6" s="13" t="s">
        <v>82</v>
      </c>
      <c r="G6" s="13" t="s">
        <v>83</v>
      </c>
      <c r="H6" s="13" t="s">
        <v>84</v>
      </c>
      <c r="I6" s="13" t="s">
        <v>85</v>
      </c>
      <c r="J6" s="13" t="s">
        <v>86</v>
      </c>
      <c r="K6" s="13" t="s">
        <v>87</v>
      </c>
      <c r="L6" s="13" t="s">
        <v>88</v>
      </c>
      <c r="M6" s="13" t="s">
        <v>89</v>
      </c>
      <c r="N6" s="13" t="s">
        <v>63</v>
      </c>
    </row>
    <row r="7" spans="1:16" s="1" customFormat="1" ht="21.25" customHeight="1" x14ac:dyDescent="0.3">
      <c r="A7" s="29" t="s">
        <v>141</v>
      </c>
      <c r="B7" s="38">
        <v>0.6521021956673142</v>
      </c>
      <c r="C7" s="38">
        <v>0.6534157832744405</v>
      </c>
      <c r="D7" s="38">
        <v>0.65397247130890435</v>
      </c>
      <c r="E7" s="38">
        <v>0.65466666666666662</v>
      </c>
      <c r="F7" s="38">
        <v>0.65538564075980299</v>
      </c>
      <c r="G7" s="38">
        <v>0.65454814705120135</v>
      </c>
      <c r="H7" s="38">
        <v>0.65493870597385284</v>
      </c>
      <c r="I7" s="38">
        <v>0.65592273248714061</v>
      </c>
      <c r="J7" s="38">
        <v>0.65667919752856663</v>
      </c>
      <c r="K7" s="38">
        <v>0.65541370454460901</v>
      </c>
      <c r="L7" s="38">
        <v>0.65456718201508701</v>
      </c>
      <c r="M7" s="38">
        <v>0.65471288462978217</v>
      </c>
      <c r="N7" s="38">
        <v>0.65604688732764771</v>
      </c>
    </row>
    <row r="8" spans="1:16" s="1" customFormat="1" ht="19.75" customHeight="1" x14ac:dyDescent="0.25">
      <c r="A8" s="13" t="s">
        <v>142</v>
      </c>
      <c r="B8" s="39">
        <v>0.58178256611165502</v>
      </c>
      <c r="C8" s="39">
        <v>0.59081836327345305</v>
      </c>
      <c r="D8" s="39">
        <v>0.59328726554787803</v>
      </c>
      <c r="E8" s="39">
        <v>0.57669322709163395</v>
      </c>
      <c r="F8" s="39">
        <v>0.57492654260528897</v>
      </c>
      <c r="G8" s="39">
        <v>0.57502420135527599</v>
      </c>
      <c r="H8" s="39">
        <v>0.57941176470588196</v>
      </c>
      <c r="I8" s="39">
        <v>0.58167330677290796</v>
      </c>
      <c r="J8" s="39">
        <v>0.57142857142857095</v>
      </c>
      <c r="K8" s="39">
        <v>0.57450980392156903</v>
      </c>
      <c r="L8" s="39">
        <v>0.57071713147410397</v>
      </c>
      <c r="M8" s="39">
        <v>0.56997971602434105</v>
      </c>
      <c r="N8" s="39">
        <v>0.57707910750507097</v>
      </c>
    </row>
    <row r="9" spans="1:16" s="1" customFormat="1" ht="19.75" customHeight="1" x14ac:dyDescent="0.25">
      <c r="A9" s="32" t="s">
        <v>143</v>
      </c>
      <c r="B9" s="14">
        <v>0.58012170385395501</v>
      </c>
      <c r="C9" s="14">
        <v>0.58865979381443301</v>
      </c>
      <c r="D9" s="14">
        <v>0.595528455284553</v>
      </c>
      <c r="E9" s="14">
        <v>0.58367768595041303</v>
      </c>
      <c r="F9" s="14">
        <v>0.57113821138211396</v>
      </c>
      <c r="G9" s="14">
        <v>0.57157360406091395</v>
      </c>
      <c r="H9" s="14">
        <v>0.58038422649140498</v>
      </c>
      <c r="I9" s="14">
        <v>0.580375782881002</v>
      </c>
      <c r="J9" s="14">
        <v>0.56842105263157905</v>
      </c>
      <c r="K9" s="14">
        <v>0.57375381485249199</v>
      </c>
      <c r="L9" s="14">
        <v>0.57040082219938304</v>
      </c>
      <c r="M9" s="14">
        <v>0.569779643231899</v>
      </c>
      <c r="N9" s="14">
        <v>0.574603174603175</v>
      </c>
    </row>
    <row r="10" spans="1:16" s="1" customFormat="1" ht="24" customHeight="1" x14ac:dyDescent="0.25">
      <c r="A10" s="13" t="s">
        <v>144</v>
      </c>
      <c r="B10" s="39">
        <v>0.466750313676286</v>
      </c>
      <c r="C10" s="39">
        <v>0.46505717916137201</v>
      </c>
      <c r="D10" s="39">
        <v>0.46734955185659399</v>
      </c>
      <c r="E10" s="39">
        <v>0.47036569987389698</v>
      </c>
      <c r="F10" s="39">
        <v>0.466498103666245</v>
      </c>
      <c r="G10" s="39">
        <v>0.46095717884130999</v>
      </c>
      <c r="H10" s="39">
        <v>0.46424090338770402</v>
      </c>
      <c r="I10" s="39">
        <v>0.460099750623441</v>
      </c>
      <c r="J10" s="39">
        <v>0.45942571785268399</v>
      </c>
      <c r="K10" s="39">
        <v>0.45635910224438903</v>
      </c>
      <c r="L10" s="39">
        <v>0.44165621079046402</v>
      </c>
      <c r="M10" s="39">
        <v>0.432298136645963</v>
      </c>
      <c r="N10" s="39">
        <v>0.431077694235589</v>
      </c>
    </row>
    <row r="11" spans="1:16" s="1" customFormat="1" ht="19.75" customHeight="1" x14ac:dyDescent="0.25">
      <c r="A11" s="3" t="s">
        <v>145</v>
      </c>
      <c r="B11" s="14">
        <v>0.418269230769231</v>
      </c>
      <c r="C11" s="14">
        <v>0.41707317073170702</v>
      </c>
      <c r="D11" s="14">
        <v>0.42067307692307698</v>
      </c>
      <c r="E11" s="14">
        <v>0.427570093457944</v>
      </c>
      <c r="F11" s="14">
        <v>0.42289719626168198</v>
      </c>
      <c r="G11" s="14">
        <v>0.41244239631336399</v>
      </c>
      <c r="H11" s="14">
        <v>0.41324200913241999</v>
      </c>
      <c r="I11" s="14">
        <v>0.416279069767442</v>
      </c>
      <c r="J11" s="14">
        <v>0.42431192660550499</v>
      </c>
      <c r="K11" s="14">
        <v>0.41818181818181799</v>
      </c>
      <c r="L11" s="14">
        <v>0.40415704387990797</v>
      </c>
      <c r="M11" s="14">
        <v>0.4</v>
      </c>
      <c r="N11" s="14">
        <v>0.39260969976905302</v>
      </c>
    </row>
    <row r="12" spans="1:16" s="1" customFormat="1" ht="19.75" customHeight="1" x14ac:dyDescent="0.25">
      <c r="A12" s="34" t="s">
        <v>146</v>
      </c>
      <c r="B12" s="39">
        <v>0.65212750473048398</v>
      </c>
      <c r="C12" s="39">
        <v>0.65382554911605695</v>
      </c>
      <c r="D12" s="39">
        <v>0.65469168900804298</v>
      </c>
      <c r="E12" s="39">
        <v>0.65537468837072899</v>
      </c>
      <c r="F12" s="39">
        <v>0.65661559547701798</v>
      </c>
      <c r="G12" s="39">
        <v>0.65594713656387704</v>
      </c>
      <c r="H12" s="39">
        <v>0.65588925846214097</v>
      </c>
      <c r="I12" s="39">
        <v>0.65679808490888703</v>
      </c>
      <c r="J12" s="39">
        <v>0.65733852293442396</v>
      </c>
      <c r="K12" s="39">
        <v>0.65659408482693904</v>
      </c>
      <c r="L12" s="39">
        <v>0.656643842413417</v>
      </c>
      <c r="M12" s="39">
        <v>0.65674613049320696</v>
      </c>
      <c r="N12" s="39">
        <v>0.65819618828472803</v>
      </c>
    </row>
    <row r="13" spans="1:16" s="1" customFormat="1" ht="19.75" customHeight="1" x14ac:dyDescent="0.25">
      <c r="A13" s="3" t="s">
        <v>147</v>
      </c>
      <c r="B13" s="14">
        <v>0.60361613351877597</v>
      </c>
      <c r="C13" s="14">
        <v>0.60517120894479404</v>
      </c>
      <c r="D13" s="14">
        <v>0.61076170510132799</v>
      </c>
      <c r="E13" s="14">
        <v>0.60721721027064501</v>
      </c>
      <c r="F13" s="14">
        <v>0.613924050632911</v>
      </c>
      <c r="G13" s="14">
        <v>0.60448807854137399</v>
      </c>
      <c r="H13" s="14">
        <v>0.60731878958479901</v>
      </c>
      <c r="I13" s="14">
        <v>0.60752306600425798</v>
      </c>
      <c r="J13" s="14">
        <v>0.60259179265658702</v>
      </c>
      <c r="K13" s="14">
        <v>0.60317460317460303</v>
      </c>
      <c r="L13" s="14">
        <v>0.60378732702112203</v>
      </c>
      <c r="M13" s="14">
        <v>0.60709010339734104</v>
      </c>
      <c r="N13" s="14">
        <v>0.61261261261261302</v>
      </c>
    </row>
    <row r="14" spans="1:16" s="1" customFormat="1" ht="19.75" customHeight="1" x14ac:dyDescent="0.3">
      <c r="A14" s="36" t="s">
        <v>148</v>
      </c>
      <c r="B14" s="40">
        <v>0.35813953488372102</v>
      </c>
      <c r="C14" s="40">
        <v>0.36299765807962497</v>
      </c>
      <c r="D14" s="40">
        <v>0.37115839243498799</v>
      </c>
      <c r="E14" s="40">
        <v>0.36405529953917098</v>
      </c>
      <c r="F14" s="40">
        <v>0.37028301886792497</v>
      </c>
      <c r="G14" s="40">
        <v>0.35023041474654398</v>
      </c>
      <c r="H14" s="40">
        <v>0.349425287356322</v>
      </c>
      <c r="I14" s="40">
        <v>0.35116279069767398</v>
      </c>
      <c r="J14" s="40">
        <v>0.32771084337349399</v>
      </c>
      <c r="K14" s="40">
        <v>0.330952380952381</v>
      </c>
      <c r="L14" s="40">
        <v>0.31884057971014501</v>
      </c>
      <c r="M14" s="40">
        <v>0.31421446384039903</v>
      </c>
      <c r="N14" s="40">
        <v>0.32981530343007898</v>
      </c>
    </row>
    <row r="15" spans="1:16" s="1" customFormat="1" ht="19.75" customHeight="1" x14ac:dyDescent="0.3">
      <c r="A15" s="36" t="s">
        <v>149</v>
      </c>
      <c r="B15" s="40">
        <v>0.70068027210884398</v>
      </c>
      <c r="C15" s="40">
        <v>0.701171875</v>
      </c>
      <c r="D15" s="40">
        <v>0.70388349514563098</v>
      </c>
      <c r="E15" s="40">
        <v>0.70525291828793801</v>
      </c>
      <c r="F15" s="40">
        <v>0.71161417322834597</v>
      </c>
      <c r="G15" s="40">
        <v>0.70891089108910899</v>
      </c>
      <c r="H15" s="40">
        <v>0.71442786069651698</v>
      </c>
      <c r="I15" s="40">
        <v>0.71242484969939901</v>
      </c>
      <c r="J15" s="40">
        <v>0.71414141414141397</v>
      </c>
      <c r="K15" s="40">
        <v>0.71370558375634496</v>
      </c>
      <c r="L15" s="40">
        <v>0.71926229508196704</v>
      </c>
      <c r="M15" s="40">
        <v>0.72342621259029904</v>
      </c>
      <c r="N15" s="40">
        <v>0.71900826446280997</v>
      </c>
    </row>
    <row r="16" spans="1:16" s="1" customFormat="1" ht="19.75" customHeight="1" x14ac:dyDescent="0.25">
      <c r="A16" s="3" t="s">
        <v>150</v>
      </c>
      <c r="B16" s="14">
        <v>0.51829723674383898</v>
      </c>
      <c r="C16" s="14">
        <v>0.518745218056618</v>
      </c>
      <c r="D16" s="14">
        <v>0.51692307692307704</v>
      </c>
      <c r="E16" s="14">
        <v>0.51875000000000004</v>
      </c>
      <c r="F16" s="14">
        <v>0.52249408050513002</v>
      </c>
      <c r="G16" s="14">
        <v>0.523320158102767</v>
      </c>
      <c r="H16" s="14">
        <v>0.53189792663476898</v>
      </c>
      <c r="I16" s="14">
        <v>0.52724358974358998</v>
      </c>
      <c r="J16" s="14">
        <v>0.52593192868719596</v>
      </c>
      <c r="K16" s="14">
        <v>0.52485737571312097</v>
      </c>
      <c r="L16" s="14">
        <v>0.52267106347897796</v>
      </c>
      <c r="M16" s="14">
        <v>0.52980688497061301</v>
      </c>
      <c r="N16" s="14">
        <v>0.53224419604471196</v>
      </c>
    </row>
    <row r="17" spans="1:14" s="1" customFormat="1" ht="19.75" customHeight="1" x14ac:dyDescent="0.25">
      <c r="A17" s="3" t="s">
        <v>136</v>
      </c>
      <c r="B17" s="14">
        <v>0.65324477653244795</v>
      </c>
      <c r="C17" s="14">
        <v>0.65485985218240095</v>
      </c>
      <c r="D17" s="14">
        <v>0.65684093437152402</v>
      </c>
      <c r="E17" s="14">
        <v>0.65768963117606105</v>
      </c>
      <c r="F17" s="14">
        <v>0.657158681805594</v>
      </c>
      <c r="G17" s="14">
        <v>0.65733637431750602</v>
      </c>
      <c r="H17" s="14">
        <v>0.65803073106869703</v>
      </c>
      <c r="I17" s="14">
        <v>0.65914873134841501</v>
      </c>
      <c r="J17" s="14">
        <v>0.66102874643279697</v>
      </c>
      <c r="K17" s="14">
        <v>0.65948245797586702</v>
      </c>
      <c r="L17" s="14">
        <v>0.65765829004632903</v>
      </c>
      <c r="M17" s="14">
        <v>0.65845764142977803</v>
      </c>
      <c r="N17" s="14">
        <v>0.659701918277116</v>
      </c>
    </row>
    <row r="18" spans="1:14" s="1" customFormat="1" ht="19.75" customHeight="1" x14ac:dyDescent="0.25">
      <c r="A18" s="3" t="s">
        <v>151</v>
      </c>
      <c r="B18" s="14">
        <v>0.66712690599111502</v>
      </c>
      <c r="C18" s="14">
        <v>0.66919055345231704</v>
      </c>
      <c r="D18" s="14">
        <v>0.66974136371857496</v>
      </c>
      <c r="E18" s="14">
        <v>0.66965899505964599</v>
      </c>
      <c r="F18" s="14">
        <v>0.66957205980267498</v>
      </c>
      <c r="G18" s="14">
        <v>0.669592590350505</v>
      </c>
      <c r="H18" s="14">
        <v>0.66971809639284596</v>
      </c>
      <c r="I18" s="14">
        <v>0.67143897112351403</v>
      </c>
      <c r="J18" s="14">
        <v>0.67168656259565396</v>
      </c>
      <c r="K18" s="14">
        <v>0.67263803680981604</v>
      </c>
      <c r="L18" s="14">
        <v>0.673295979311619</v>
      </c>
      <c r="M18" s="14">
        <v>0.67352503718393697</v>
      </c>
      <c r="N18" s="14">
        <v>0.67378048780487798</v>
      </c>
    </row>
    <row r="19" spans="1:14" s="1" customFormat="1" ht="19.75" customHeight="1" x14ac:dyDescent="0.3">
      <c r="A19" s="36" t="s">
        <v>145</v>
      </c>
      <c r="B19" s="40">
        <v>0.66212956581667803</v>
      </c>
      <c r="C19" s="40">
        <v>0.66405037088148999</v>
      </c>
      <c r="D19" s="40">
        <v>0.66660905634289702</v>
      </c>
      <c r="E19" s="40">
        <v>0.66571920757967296</v>
      </c>
      <c r="F19" s="40">
        <v>0.66333390794690605</v>
      </c>
      <c r="G19" s="40">
        <v>0.66411359724612695</v>
      </c>
      <c r="H19" s="40">
        <v>0.66577793067859303</v>
      </c>
      <c r="I19" s="40">
        <v>0.66836075458695798</v>
      </c>
      <c r="J19" s="40">
        <v>0.66910739191073898</v>
      </c>
      <c r="K19" s="40">
        <v>0.66923076923076896</v>
      </c>
      <c r="L19" s="40">
        <v>0.66836242434874105</v>
      </c>
      <c r="M19" s="40">
        <v>0.669732885193702</v>
      </c>
      <c r="N19" s="40">
        <v>0.66925687745623397</v>
      </c>
    </row>
    <row r="20" spans="1:14" s="1" customFormat="1" ht="19.75" customHeight="1" x14ac:dyDescent="0.25">
      <c r="A20" s="34" t="s">
        <v>152</v>
      </c>
      <c r="B20" s="39">
        <v>0.47754137115839301</v>
      </c>
      <c r="C20" s="39">
        <v>0.476190476190476</v>
      </c>
      <c r="D20" s="39">
        <v>0.456876456876457</v>
      </c>
      <c r="E20" s="39">
        <v>0.44541484716157198</v>
      </c>
      <c r="F20" s="39">
        <v>0.42725173210161699</v>
      </c>
      <c r="G20" s="39">
        <v>0.41814159292035402</v>
      </c>
      <c r="H20" s="39">
        <v>0.38657407407407401</v>
      </c>
      <c r="I20" s="39">
        <v>0.44622425629290602</v>
      </c>
      <c r="J20" s="39">
        <v>0.443864229765013</v>
      </c>
      <c r="K20" s="39">
        <v>0.416243654822335</v>
      </c>
      <c r="L20" s="39">
        <v>0.43925233644859801</v>
      </c>
      <c r="M20" s="39">
        <v>0.42784810126582301</v>
      </c>
      <c r="N20" s="39">
        <v>0.38950276243093901</v>
      </c>
    </row>
    <row r="21" spans="1:14" s="1" customFormat="1" ht="19.75" customHeight="1" x14ac:dyDescent="0.25">
      <c r="A21" s="3" t="s">
        <v>153</v>
      </c>
      <c r="B21" s="14">
        <v>0.38461538461538503</v>
      </c>
      <c r="C21" s="14">
        <v>0.38235294117647101</v>
      </c>
      <c r="D21" s="14">
        <v>0.25333333333333302</v>
      </c>
      <c r="E21" s="14">
        <v>0.28571428571428598</v>
      </c>
      <c r="F21" s="14">
        <v>0.23943661971831001</v>
      </c>
      <c r="G21" s="14">
        <v>0.30555555555555602</v>
      </c>
      <c r="H21" s="14">
        <v>0.21875</v>
      </c>
      <c r="I21" s="14">
        <v>0.26315789473684198</v>
      </c>
      <c r="J21" s="14">
        <v>0.24489795918367299</v>
      </c>
      <c r="K21" s="14">
        <v>0.241935483870968</v>
      </c>
      <c r="L21" s="14">
        <v>0.27397260273972601</v>
      </c>
      <c r="M21" s="14">
        <v>0.23529411764705899</v>
      </c>
      <c r="N21" s="14">
        <v>0.23913043478260901</v>
      </c>
    </row>
    <row r="22" spans="1:14" s="1" customFormat="1" ht="19.75" customHeight="1" x14ac:dyDescent="0.25">
      <c r="A22" s="3" t="s">
        <v>154</v>
      </c>
      <c r="B22" s="14">
        <v>0.56727272727272704</v>
      </c>
      <c r="C22" s="14">
        <v>0.56678700361010803</v>
      </c>
      <c r="D22" s="14">
        <v>0.56457564575645802</v>
      </c>
      <c r="E22" s="14">
        <v>0.52980132450331097</v>
      </c>
      <c r="F22" s="14">
        <v>0.54372623574144496</v>
      </c>
      <c r="G22" s="14">
        <v>0.50694444444444398</v>
      </c>
      <c r="H22" s="14">
        <v>0.45993031358885</v>
      </c>
      <c r="I22" s="14">
        <v>0.53103448275862097</v>
      </c>
      <c r="J22" s="14">
        <v>0.53719008264462798</v>
      </c>
      <c r="K22" s="14">
        <v>0.5</v>
      </c>
      <c r="L22" s="14">
        <v>0.53962264150943395</v>
      </c>
      <c r="M22" s="14">
        <v>0.56846473029045597</v>
      </c>
      <c r="N22" s="14">
        <v>0.50224215246636805</v>
      </c>
    </row>
    <row r="23" spans="1:14" s="1" customFormat="1" ht="19.75" customHeight="1" x14ac:dyDescent="0.25">
      <c r="A23" s="3" t="s">
        <v>155</v>
      </c>
      <c r="B23" s="14">
        <v>0.27450980392156898</v>
      </c>
      <c r="C23" s="14">
        <v>0.266666666666667</v>
      </c>
      <c r="D23" s="14">
        <v>0.28571428571428598</v>
      </c>
      <c r="E23" s="14">
        <v>0.28125</v>
      </c>
      <c r="F23" s="14">
        <v>0.25471698113207503</v>
      </c>
      <c r="G23" s="14">
        <v>0.26</v>
      </c>
      <c r="H23" s="14">
        <v>0.25882352941176501</v>
      </c>
      <c r="I23" s="14">
        <v>0.27835051546391798</v>
      </c>
      <c r="J23" s="14">
        <v>0.29591836734693899</v>
      </c>
      <c r="K23" s="14">
        <v>0.30188679245283001</v>
      </c>
      <c r="L23" s="14">
        <v>0.27551020408163301</v>
      </c>
      <c r="M23" s="14">
        <v>0.21276595744680901</v>
      </c>
      <c r="N23" s="14">
        <v>0.19230769230769201</v>
      </c>
    </row>
    <row r="24" spans="1:14" s="1" customFormat="1" ht="19.75" customHeight="1" x14ac:dyDescent="0.25">
      <c r="A24" s="34" t="s">
        <v>156</v>
      </c>
      <c r="B24" s="39">
        <v>0.65148514851485195</v>
      </c>
      <c r="C24" s="39">
        <v>0.65134099616858199</v>
      </c>
      <c r="D24" s="39">
        <v>0.65977443609022601</v>
      </c>
      <c r="E24" s="39">
        <v>0.659340659340659</v>
      </c>
      <c r="F24" s="39">
        <v>0.66726943942133798</v>
      </c>
      <c r="G24" s="39">
        <v>0.66783216783216803</v>
      </c>
      <c r="H24" s="39">
        <v>0.66666666666666696</v>
      </c>
      <c r="I24" s="39">
        <v>0.66835871404399305</v>
      </c>
      <c r="J24" s="39">
        <v>0.67062818336162999</v>
      </c>
      <c r="K24" s="39">
        <v>0.66666666666666696</v>
      </c>
      <c r="L24" s="39">
        <v>0.65920000000000001</v>
      </c>
      <c r="M24" s="39">
        <v>0.65873015873015905</v>
      </c>
      <c r="N24" s="39">
        <v>0.66239999999999999</v>
      </c>
    </row>
    <row r="25" spans="1:14" s="1" customFormat="1" ht="19.75" customHeight="1" x14ac:dyDescent="0.25">
      <c r="A25" s="3" t="s">
        <v>157</v>
      </c>
      <c r="B25" s="14">
        <v>0.65488565488565498</v>
      </c>
      <c r="C25" s="14">
        <v>0.65517241379310298</v>
      </c>
      <c r="D25" s="14">
        <v>0.66205533596837896</v>
      </c>
      <c r="E25" s="14">
        <v>0.66019417475728204</v>
      </c>
      <c r="F25" s="14">
        <v>0.67300380228136902</v>
      </c>
      <c r="G25" s="14">
        <v>0.67279411764705899</v>
      </c>
      <c r="H25" s="14">
        <v>0.67028985507246397</v>
      </c>
      <c r="I25" s="14">
        <v>0.66964285714285698</v>
      </c>
      <c r="J25" s="14">
        <v>0.67142857142857104</v>
      </c>
      <c r="K25" s="14">
        <v>0.66550522648083599</v>
      </c>
      <c r="L25" s="14">
        <v>0.65494137353433801</v>
      </c>
      <c r="M25" s="14">
        <v>0.65833333333333299</v>
      </c>
      <c r="N25" s="14">
        <v>0.66164154103852602</v>
      </c>
    </row>
    <row r="26" spans="1:14" s="1" customFormat="1" ht="19.75" customHeight="1" x14ac:dyDescent="0.25">
      <c r="A26" s="34" t="s">
        <v>158</v>
      </c>
      <c r="B26" s="39">
        <v>0.66762809636918896</v>
      </c>
      <c r="C26" s="39">
        <v>0.66887304820094995</v>
      </c>
      <c r="D26" s="39">
        <v>0.66575060116798301</v>
      </c>
      <c r="E26" s="39">
        <v>0.66511547742157895</v>
      </c>
      <c r="F26" s="39">
        <v>0.66874135546334701</v>
      </c>
      <c r="G26" s="39">
        <v>0.66614880027619505</v>
      </c>
      <c r="H26" s="39">
        <v>0.66608756080611498</v>
      </c>
      <c r="I26" s="39">
        <v>0.668351341930986</v>
      </c>
      <c r="J26" s="39">
        <v>0.66626002091321002</v>
      </c>
      <c r="K26" s="39">
        <v>0.66492693110647205</v>
      </c>
      <c r="L26" s="39">
        <v>0.66538595878449203</v>
      </c>
      <c r="M26" s="39">
        <v>0.66766151685393305</v>
      </c>
      <c r="N26" s="39">
        <v>0.66719132563833505</v>
      </c>
    </row>
    <row r="27" spans="1:14" s="1" customFormat="1" ht="19.75" customHeight="1" x14ac:dyDescent="0.3">
      <c r="A27" s="36" t="s">
        <v>159</v>
      </c>
      <c r="B27" s="14">
        <v>0.69305473808122398</v>
      </c>
      <c r="C27" s="14">
        <v>0.69421487603305798</v>
      </c>
      <c r="D27" s="14">
        <v>0.68748141540291396</v>
      </c>
      <c r="E27" s="14">
        <v>0.68591085851031997</v>
      </c>
      <c r="F27" s="14">
        <v>0.69221484610742301</v>
      </c>
      <c r="G27" s="14">
        <v>0.689749017236166</v>
      </c>
      <c r="H27" s="14">
        <v>0.68992718446601897</v>
      </c>
      <c r="I27" s="14">
        <v>0.69016641452344896</v>
      </c>
      <c r="J27" s="14">
        <v>0.68929978781448897</v>
      </c>
      <c r="K27" s="14">
        <v>0.68787878787878798</v>
      </c>
      <c r="L27" s="14">
        <v>0.68964470088065599</v>
      </c>
      <c r="M27" s="14">
        <v>0.69136931991460804</v>
      </c>
      <c r="N27" s="14">
        <v>0.69240121580547098</v>
      </c>
    </row>
    <row r="28" spans="1:14" s="1" customFormat="1" ht="19.75" customHeight="1" x14ac:dyDescent="0.25">
      <c r="A28" s="3" t="s">
        <v>160</v>
      </c>
      <c r="B28" s="14">
        <v>0.66387726638772704</v>
      </c>
      <c r="C28" s="14">
        <v>0.66512274201018995</v>
      </c>
      <c r="D28" s="14">
        <v>0.66887417218542999</v>
      </c>
      <c r="E28" s="14">
        <v>0.66919072408897295</v>
      </c>
      <c r="F28" s="14">
        <v>0.67264997638167201</v>
      </c>
      <c r="G28" s="14">
        <v>0.669957686882934</v>
      </c>
      <c r="H28" s="14">
        <v>0.67030878859857501</v>
      </c>
      <c r="I28" s="14">
        <v>0.67794970986460301</v>
      </c>
      <c r="J28" s="14">
        <v>0.67311411992263104</v>
      </c>
      <c r="K28" s="14">
        <v>0.671634615384615</v>
      </c>
      <c r="L28" s="14">
        <v>0.67118644067796596</v>
      </c>
      <c r="M28" s="14">
        <v>0.67677261613691897</v>
      </c>
      <c r="N28" s="14">
        <v>0.67280659234125095</v>
      </c>
    </row>
    <row r="29" spans="1:14" s="1" customFormat="1" ht="19.75" customHeight="1" x14ac:dyDescent="0.25">
      <c r="A29" s="3" t="s">
        <v>161</v>
      </c>
      <c r="B29" s="14">
        <v>0.45774647887323899</v>
      </c>
      <c r="C29" s="14">
        <v>0.45964912280701797</v>
      </c>
      <c r="D29" s="14">
        <v>0.45936395759717302</v>
      </c>
      <c r="E29" s="14">
        <v>0.46453900709219897</v>
      </c>
      <c r="F29" s="14">
        <v>0.45936395759717302</v>
      </c>
      <c r="G29" s="14">
        <v>0.45964912280701797</v>
      </c>
      <c r="H29" s="14">
        <v>0.45422535211267601</v>
      </c>
      <c r="I29" s="14">
        <v>0.45138888888888901</v>
      </c>
      <c r="J29" s="14">
        <v>0.458620689655172</v>
      </c>
      <c r="K29" s="14">
        <v>0.458620689655172</v>
      </c>
      <c r="L29" s="14">
        <v>0.45918367346938799</v>
      </c>
      <c r="M29" s="14">
        <v>0.45517241379310303</v>
      </c>
      <c r="N29" s="14">
        <v>0.46048109965635697</v>
      </c>
    </row>
    <row r="30" spans="1:14" s="1" customFormat="1" ht="19.75" customHeight="1" x14ac:dyDescent="0.25">
      <c r="A30" s="3" t="s">
        <v>162</v>
      </c>
      <c r="B30" s="14">
        <v>0.34375</v>
      </c>
      <c r="C30" s="14">
        <v>0.34920634920634902</v>
      </c>
      <c r="D30" s="14">
        <v>0.33823529411764702</v>
      </c>
      <c r="E30" s="14">
        <v>0.33333333333333298</v>
      </c>
      <c r="F30" s="14">
        <v>0.31168831168831201</v>
      </c>
      <c r="G30" s="14">
        <v>0.3</v>
      </c>
      <c r="H30" s="14">
        <v>0.30864197530864201</v>
      </c>
      <c r="I30" s="14">
        <v>0.30232558139534899</v>
      </c>
      <c r="J30" s="14">
        <v>0.30232558139534899</v>
      </c>
      <c r="K30" s="14">
        <v>0.29411764705882398</v>
      </c>
      <c r="L30" s="14">
        <v>0.28048780487804897</v>
      </c>
      <c r="M30" s="14">
        <v>0.27586206896551702</v>
      </c>
      <c r="N30" s="14">
        <v>0.265060240963855</v>
      </c>
    </row>
    <row r="31" spans="1:14" s="1" customFormat="1" ht="24" customHeight="1" x14ac:dyDescent="0.25">
      <c r="A31" s="13" t="s">
        <v>163</v>
      </c>
      <c r="B31" s="39">
        <v>0.54393305439330497</v>
      </c>
      <c r="C31" s="39">
        <v>0.55128205128205099</v>
      </c>
      <c r="D31" s="39">
        <v>0.52777777777777801</v>
      </c>
      <c r="E31" s="39">
        <v>0.47222222222222199</v>
      </c>
      <c r="F31" s="39">
        <v>0.46875</v>
      </c>
      <c r="G31" s="39">
        <v>0.48275862068965503</v>
      </c>
      <c r="H31" s="39">
        <v>0.52</v>
      </c>
      <c r="I31" s="39">
        <v>0.5</v>
      </c>
      <c r="J31" s="39">
        <v>0.5625</v>
      </c>
      <c r="K31" s="39">
        <v>0.59459459459459496</v>
      </c>
      <c r="L31" s="39">
        <v>0.640625</v>
      </c>
      <c r="M31" s="39">
        <v>0.61538461538461497</v>
      </c>
      <c r="N31" s="39">
        <v>0.58928571428571397</v>
      </c>
    </row>
    <row r="32" spans="1:14" s="1" customFormat="1" ht="5.25" customHeight="1" x14ac:dyDescent="0.25"/>
    <row r="33" spans="1:15" s="1" customFormat="1" ht="46.4" customHeight="1" x14ac:dyDescent="0.25">
      <c r="A33" s="101" t="s">
        <v>166</v>
      </c>
      <c r="B33" s="101"/>
      <c r="C33" s="101"/>
      <c r="D33" s="101"/>
      <c r="E33" s="101"/>
      <c r="F33" s="101"/>
      <c r="G33" s="101"/>
      <c r="H33" s="101"/>
      <c r="I33" s="101"/>
      <c r="J33" s="101"/>
      <c r="K33" s="101"/>
      <c r="L33" s="101"/>
      <c r="M33" s="101"/>
      <c r="N33" s="101"/>
      <c r="O33" s="101"/>
    </row>
  </sheetData>
  <mergeCells count="3">
    <mergeCell ref="A2:P2"/>
    <mergeCell ref="A33:O33"/>
    <mergeCell ref="A4:M4"/>
  </mergeCells>
  <pageMargins left="0.7" right="0.7" top="0.75" bottom="0.75" header="0.3" footer="0.3"/>
  <pageSetup paperSize="9" scale="5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3"/>
  <sheetViews>
    <sheetView zoomScaleNormal="100" workbookViewId="0">
      <selection activeCell="A22" sqref="C22"/>
    </sheetView>
  </sheetViews>
  <sheetFormatPr defaultRowHeight="12.5" x14ac:dyDescent="0.25"/>
  <cols>
    <col min="1" max="1" width="53.1796875" customWidth="1"/>
    <col min="2" max="14" width="7.36328125" customWidth="1"/>
    <col min="15" max="15" width="1.08984375" customWidth="1"/>
    <col min="16" max="16" width="10.453125" customWidth="1"/>
  </cols>
  <sheetData>
    <row r="1" spans="1:16" s="1" customFormat="1" ht="17.5" customHeight="1" x14ac:dyDescent="0.25"/>
    <row r="2" spans="1:16" s="1" customFormat="1" ht="14.4" customHeight="1" x14ac:dyDescent="0.25">
      <c r="A2" s="102" t="s">
        <v>168</v>
      </c>
      <c r="B2" s="102"/>
      <c r="C2" s="102"/>
      <c r="D2" s="102"/>
      <c r="E2" s="102"/>
      <c r="F2" s="102"/>
      <c r="G2" s="102"/>
      <c r="H2" s="102"/>
      <c r="I2" s="102"/>
      <c r="J2" s="102"/>
      <c r="K2" s="102"/>
      <c r="L2" s="102"/>
      <c r="M2" s="102"/>
      <c r="N2" s="102"/>
      <c r="O2" s="102"/>
      <c r="P2" s="102"/>
    </row>
    <row r="3" spans="1:16" s="1" customFormat="1" ht="10.65" customHeight="1" x14ac:dyDescent="0.25"/>
    <row r="4" spans="1:16" s="1" customFormat="1" ht="14.4" customHeight="1" x14ac:dyDescent="0.25">
      <c r="A4" s="106" t="s">
        <v>165</v>
      </c>
      <c r="B4" s="106"/>
      <c r="C4" s="106"/>
      <c r="D4" s="106"/>
      <c r="E4" s="106"/>
      <c r="F4" s="106"/>
      <c r="G4" s="106"/>
      <c r="H4" s="106"/>
      <c r="I4" s="106"/>
      <c r="J4" s="106"/>
      <c r="K4" s="106"/>
      <c r="L4" s="106"/>
      <c r="M4" s="106"/>
    </row>
    <row r="5" spans="1:16" s="1" customFormat="1" ht="16" customHeight="1" x14ac:dyDescent="0.25"/>
    <row r="6" spans="1:16" s="1" customFormat="1" ht="24" customHeight="1" x14ac:dyDescent="0.25">
      <c r="B6" s="13" t="s">
        <v>62</v>
      </c>
      <c r="C6" s="13" t="s">
        <v>79</v>
      </c>
      <c r="D6" s="13" t="s">
        <v>80</v>
      </c>
      <c r="E6" s="13" t="s">
        <v>81</v>
      </c>
      <c r="F6" s="13" t="s">
        <v>82</v>
      </c>
      <c r="G6" s="13" t="s">
        <v>83</v>
      </c>
      <c r="H6" s="13" t="s">
        <v>84</v>
      </c>
      <c r="I6" s="13" t="s">
        <v>85</v>
      </c>
      <c r="J6" s="13" t="s">
        <v>86</v>
      </c>
      <c r="K6" s="13" t="s">
        <v>87</v>
      </c>
      <c r="L6" s="13" t="s">
        <v>88</v>
      </c>
      <c r="M6" s="13" t="s">
        <v>89</v>
      </c>
      <c r="N6" s="13" t="s">
        <v>63</v>
      </c>
    </row>
    <row r="7" spans="1:16" s="1" customFormat="1" ht="21.25" customHeight="1" x14ac:dyDescent="0.3">
      <c r="A7" s="29" t="s">
        <v>141</v>
      </c>
      <c r="B7" s="38">
        <v>0.34789780433268574</v>
      </c>
      <c r="C7" s="38">
        <v>0.3465842167255595</v>
      </c>
      <c r="D7" s="38">
        <v>0.3460275286910956</v>
      </c>
      <c r="E7" s="38">
        <v>0.34533333333333333</v>
      </c>
      <c r="F7" s="38">
        <v>0.34461435924019701</v>
      </c>
      <c r="G7" s="38">
        <v>0.34545185294879865</v>
      </c>
      <c r="H7" s="38">
        <v>0.34506129402614716</v>
      </c>
      <c r="I7" s="38">
        <v>0.34407726751285944</v>
      </c>
      <c r="J7" s="38">
        <v>0.34332080247143337</v>
      </c>
      <c r="K7" s="38">
        <v>0.34458629545539099</v>
      </c>
      <c r="L7" s="38">
        <v>0.34543281798491299</v>
      </c>
      <c r="M7" s="38">
        <v>0.34528711537021789</v>
      </c>
      <c r="N7" s="38">
        <v>0.34395311267235223</v>
      </c>
    </row>
    <row r="8" spans="1:16" s="1" customFormat="1" ht="19.75" customHeight="1" x14ac:dyDescent="0.25">
      <c r="A8" s="13" t="s">
        <v>142</v>
      </c>
      <c r="B8" s="39">
        <v>0.41821743388834498</v>
      </c>
      <c r="C8" s="39">
        <v>0.409181636726547</v>
      </c>
      <c r="D8" s="39">
        <v>0.40671273445212203</v>
      </c>
      <c r="E8" s="39">
        <v>0.42330677290836699</v>
      </c>
      <c r="F8" s="39">
        <v>0.42507345739471097</v>
      </c>
      <c r="G8" s="39">
        <v>0.42497579864472401</v>
      </c>
      <c r="H8" s="39">
        <v>0.42058823529411798</v>
      </c>
      <c r="I8" s="39">
        <v>0.41832669322709198</v>
      </c>
      <c r="J8" s="39">
        <v>0.42857142857142899</v>
      </c>
      <c r="K8" s="39">
        <v>0.42549019607843103</v>
      </c>
      <c r="L8" s="39">
        <v>0.42928286852589598</v>
      </c>
      <c r="M8" s="39">
        <v>0.430020283975659</v>
      </c>
      <c r="N8" s="39">
        <v>0.42292089249492898</v>
      </c>
    </row>
    <row r="9" spans="1:16" s="1" customFormat="1" ht="19.75" customHeight="1" x14ac:dyDescent="0.25">
      <c r="A9" s="32" t="s">
        <v>143</v>
      </c>
      <c r="B9" s="14">
        <v>0.41987829614604499</v>
      </c>
      <c r="C9" s="14">
        <v>0.41134020618556699</v>
      </c>
      <c r="D9" s="14">
        <v>0.404471544715447</v>
      </c>
      <c r="E9" s="14">
        <v>0.41632231404958697</v>
      </c>
      <c r="F9" s="14">
        <v>0.42886178861788599</v>
      </c>
      <c r="G9" s="14">
        <v>0.42842639593908599</v>
      </c>
      <c r="H9" s="14">
        <v>0.41961577350859502</v>
      </c>
      <c r="I9" s="14">
        <v>0.419624217118998</v>
      </c>
      <c r="J9" s="14">
        <v>0.43157894736842101</v>
      </c>
      <c r="K9" s="14">
        <v>0.42624618514750801</v>
      </c>
      <c r="L9" s="14">
        <v>0.42959917780061702</v>
      </c>
      <c r="M9" s="14">
        <v>0.430220356768101</v>
      </c>
      <c r="N9" s="14">
        <v>0.425396825396825</v>
      </c>
    </row>
    <row r="10" spans="1:16" s="1" customFormat="1" ht="24" customHeight="1" x14ac:dyDescent="0.25">
      <c r="A10" s="13" t="s">
        <v>144</v>
      </c>
      <c r="B10" s="39">
        <v>0.53324968632371395</v>
      </c>
      <c r="C10" s="39">
        <v>0.53494282083862799</v>
      </c>
      <c r="D10" s="39">
        <v>0.53265044814340601</v>
      </c>
      <c r="E10" s="39">
        <v>0.52963430012610302</v>
      </c>
      <c r="F10" s="39">
        <v>0.533501896333755</v>
      </c>
      <c r="G10" s="39">
        <v>0.53904282115868996</v>
      </c>
      <c r="H10" s="39">
        <v>0.53575909661229604</v>
      </c>
      <c r="I10" s="39">
        <v>0.539900249376559</v>
      </c>
      <c r="J10" s="39">
        <v>0.54057428214731595</v>
      </c>
      <c r="K10" s="39">
        <v>0.54364089775561097</v>
      </c>
      <c r="L10" s="39">
        <v>0.55834378920953598</v>
      </c>
      <c r="M10" s="39">
        <v>0.56770186335403705</v>
      </c>
      <c r="N10" s="39">
        <v>0.56892230576441105</v>
      </c>
    </row>
    <row r="11" spans="1:16" s="1" customFormat="1" ht="19.75" customHeight="1" x14ac:dyDescent="0.25">
      <c r="A11" s="3" t="s">
        <v>145</v>
      </c>
      <c r="B11" s="14">
        <v>0.58173076923076905</v>
      </c>
      <c r="C11" s="14">
        <v>0.58292682926829298</v>
      </c>
      <c r="D11" s="14">
        <v>0.57932692307692302</v>
      </c>
      <c r="E11" s="14">
        <v>0.57242990654205606</v>
      </c>
      <c r="F11" s="14">
        <v>0.57710280373831802</v>
      </c>
      <c r="G11" s="14">
        <v>0.58755760368663601</v>
      </c>
      <c r="H11" s="14">
        <v>0.58675799086757996</v>
      </c>
      <c r="I11" s="14">
        <v>0.583720930232558</v>
      </c>
      <c r="J11" s="14">
        <v>0.57568807339449501</v>
      </c>
      <c r="K11" s="14">
        <v>0.58181818181818201</v>
      </c>
      <c r="L11" s="14">
        <v>0.59584295612009197</v>
      </c>
      <c r="M11" s="14">
        <v>0.6</v>
      </c>
      <c r="N11" s="14">
        <v>0.60739030023094698</v>
      </c>
    </row>
    <row r="12" spans="1:16" s="1" customFormat="1" ht="19.75" customHeight="1" x14ac:dyDescent="0.25">
      <c r="A12" s="34" t="s">
        <v>146</v>
      </c>
      <c r="B12" s="39">
        <v>0.34787249526951602</v>
      </c>
      <c r="C12" s="39">
        <v>0.346174450883943</v>
      </c>
      <c r="D12" s="39">
        <v>0.34530831099195702</v>
      </c>
      <c r="E12" s="39">
        <v>0.34462531162927101</v>
      </c>
      <c r="F12" s="39">
        <v>0.34338440452298202</v>
      </c>
      <c r="G12" s="39">
        <v>0.34405286343612301</v>
      </c>
      <c r="H12" s="39">
        <v>0.34411074153785998</v>
      </c>
      <c r="I12" s="39">
        <v>0.34320191509111297</v>
      </c>
      <c r="J12" s="39">
        <v>0.34266147706557598</v>
      </c>
      <c r="K12" s="39">
        <v>0.34340591517306102</v>
      </c>
      <c r="L12" s="39">
        <v>0.343356157586583</v>
      </c>
      <c r="M12" s="39">
        <v>0.34325386950679299</v>
      </c>
      <c r="N12" s="39">
        <v>0.34180381171527202</v>
      </c>
    </row>
    <row r="13" spans="1:16" s="1" customFormat="1" ht="19.75" customHeight="1" x14ac:dyDescent="0.25">
      <c r="A13" s="3" t="s">
        <v>147</v>
      </c>
      <c r="B13" s="14">
        <v>0.39638386648122398</v>
      </c>
      <c r="C13" s="14">
        <v>0.39482879105520602</v>
      </c>
      <c r="D13" s="14">
        <v>0.38923829489867201</v>
      </c>
      <c r="E13" s="14">
        <v>0.39278278972935499</v>
      </c>
      <c r="F13" s="14">
        <v>0.386075949367089</v>
      </c>
      <c r="G13" s="14">
        <v>0.39551192145862601</v>
      </c>
      <c r="H13" s="14">
        <v>0.39268121041520099</v>
      </c>
      <c r="I13" s="14">
        <v>0.39247693399574202</v>
      </c>
      <c r="J13" s="14">
        <v>0.39740820734341298</v>
      </c>
      <c r="K13" s="14">
        <v>0.39682539682539703</v>
      </c>
      <c r="L13" s="14">
        <v>0.39621267297887802</v>
      </c>
      <c r="M13" s="14">
        <v>0.39290989660265901</v>
      </c>
      <c r="N13" s="14">
        <v>0.38738738738738698</v>
      </c>
    </row>
    <row r="14" spans="1:16" s="1" customFormat="1" ht="19.75" customHeight="1" x14ac:dyDescent="0.3">
      <c r="A14" s="36" t="s">
        <v>148</v>
      </c>
      <c r="B14" s="40">
        <v>0.64186046511627903</v>
      </c>
      <c r="C14" s="40">
        <v>0.63700234192037497</v>
      </c>
      <c r="D14" s="40">
        <v>0.62884160756501195</v>
      </c>
      <c r="E14" s="40">
        <v>0.63594470046082996</v>
      </c>
      <c r="F14" s="40">
        <v>0.62971698113207597</v>
      </c>
      <c r="G14" s="40">
        <v>0.64976958525345596</v>
      </c>
      <c r="H14" s="40">
        <v>0.65057471264367805</v>
      </c>
      <c r="I14" s="40">
        <v>0.64883720930232602</v>
      </c>
      <c r="J14" s="40">
        <v>0.67228915662650601</v>
      </c>
      <c r="K14" s="40">
        <v>0.669047619047619</v>
      </c>
      <c r="L14" s="40">
        <v>0.68115942028985499</v>
      </c>
      <c r="M14" s="40">
        <v>0.68578553615960103</v>
      </c>
      <c r="N14" s="40">
        <v>0.67018469656992097</v>
      </c>
    </row>
    <row r="15" spans="1:16" s="1" customFormat="1" ht="19.75" customHeight="1" x14ac:dyDescent="0.3">
      <c r="A15" s="36" t="s">
        <v>149</v>
      </c>
      <c r="B15" s="40">
        <v>0.29931972789115602</v>
      </c>
      <c r="C15" s="40">
        <v>0.298828125</v>
      </c>
      <c r="D15" s="40">
        <v>0.29611650485436902</v>
      </c>
      <c r="E15" s="40">
        <v>0.29474708171206199</v>
      </c>
      <c r="F15" s="40">
        <v>0.28838582677165397</v>
      </c>
      <c r="G15" s="40">
        <v>0.29108910891089101</v>
      </c>
      <c r="H15" s="40">
        <v>0.28557213930348302</v>
      </c>
      <c r="I15" s="40">
        <v>0.28757515030060099</v>
      </c>
      <c r="J15" s="40">
        <v>0.28585858585858598</v>
      </c>
      <c r="K15" s="40">
        <v>0.28629441624365498</v>
      </c>
      <c r="L15" s="40">
        <v>0.28073770491803302</v>
      </c>
      <c r="M15" s="40">
        <v>0.27657378740970101</v>
      </c>
      <c r="N15" s="40">
        <v>0.28099173553718998</v>
      </c>
    </row>
    <row r="16" spans="1:16" s="1" customFormat="1" ht="19.75" customHeight="1" x14ac:dyDescent="0.25">
      <c r="A16" s="3" t="s">
        <v>150</v>
      </c>
      <c r="B16" s="14">
        <v>0.48170276325616102</v>
      </c>
      <c r="C16" s="14">
        <v>0.481254781943382</v>
      </c>
      <c r="D16" s="14">
        <v>0.48307692307692301</v>
      </c>
      <c r="E16" s="14">
        <v>0.48125000000000001</v>
      </c>
      <c r="F16" s="14">
        <v>0.47750591949486998</v>
      </c>
      <c r="G16" s="14">
        <v>0.476679841897233</v>
      </c>
      <c r="H16" s="14">
        <v>0.46810207336523102</v>
      </c>
      <c r="I16" s="14">
        <v>0.47275641025641002</v>
      </c>
      <c r="J16" s="14">
        <v>0.47406807131280398</v>
      </c>
      <c r="K16" s="14">
        <v>0.47514262428687898</v>
      </c>
      <c r="L16" s="14">
        <v>0.47732893652102198</v>
      </c>
      <c r="M16" s="14">
        <v>0.47019311502938699</v>
      </c>
      <c r="N16" s="14">
        <v>0.46775580395528799</v>
      </c>
    </row>
    <row r="17" spans="1:14" s="1" customFormat="1" ht="19.75" customHeight="1" x14ac:dyDescent="0.25">
      <c r="A17" s="3" t="s">
        <v>136</v>
      </c>
      <c r="B17" s="14">
        <v>0.346755223467552</v>
      </c>
      <c r="C17" s="14">
        <v>0.345140147817599</v>
      </c>
      <c r="D17" s="14">
        <v>0.34315906562847598</v>
      </c>
      <c r="E17" s="14">
        <v>0.342310368823939</v>
      </c>
      <c r="F17" s="14">
        <v>0.342841318194406</v>
      </c>
      <c r="G17" s="14">
        <v>0.34266362568249398</v>
      </c>
      <c r="H17" s="14">
        <v>0.34196926893130303</v>
      </c>
      <c r="I17" s="14">
        <v>0.34085126865158499</v>
      </c>
      <c r="J17" s="14">
        <v>0.33897125356720298</v>
      </c>
      <c r="K17" s="14">
        <v>0.34051754202413298</v>
      </c>
      <c r="L17" s="14">
        <v>0.34234170995367103</v>
      </c>
      <c r="M17" s="14">
        <v>0.34154235857022203</v>
      </c>
      <c r="N17" s="14">
        <v>0.340298081722884</v>
      </c>
    </row>
    <row r="18" spans="1:14" s="1" customFormat="1" ht="19.75" customHeight="1" x14ac:dyDescent="0.25">
      <c r="A18" s="3" t="s">
        <v>151</v>
      </c>
      <c r="B18" s="14">
        <v>0.33287309400888498</v>
      </c>
      <c r="C18" s="14">
        <v>0.33080944654768302</v>
      </c>
      <c r="D18" s="14">
        <v>0.33025863628142499</v>
      </c>
      <c r="E18" s="14">
        <v>0.33034100494035401</v>
      </c>
      <c r="F18" s="14">
        <v>0.33042794019732502</v>
      </c>
      <c r="G18" s="14">
        <v>0.330407409649495</v>
      </c>
      <c r="H18" s="14">
        <v>0.33028190360715398</v>
      </c>
      <c r="I18" s="14">
        <v>0.32856102887648603</v>
      </c>
      <c r="J18" s="14">
        <v>0.32831343740434699</v>
      </c>
      <c r="K18" s="14">
        <v>0.32736196319018401</v>
      </c>
      <c r="L18" s="14">
        <v>0.326704020688381</v>
      </c>
      <c r="M18" s="14">
        <v>0.32647496281606297</v>
      </c>
      <c r="N18" s="14">
        <v>0.32621951219512202</v>
      </c>
    </row>
    <row r="19" spans="1:14" s="1" customFormat="1" ht="19.75" customHeight="1" x14ac:dyDescent="0.3">
      <c r="A19" s="36" t="s">
        <v>145</v>
      </c>
      <c r="B19" s="40">
        <v>0.33787043418332202</v>
      </c>
      <c r="C19" s="40">
        <v>0.33594962911851001</v>
      </c>
      <c r="D19" s="40">
        <v>0.33339094365710298</v>
      </c>
      <c r="E19" s="40">
        <v>0.33428079242032699</v>
      </c>
      <c r="F19" s="40">
        <v>0.336666092053094</v>
      </c>
      <c r="G19" s="40">
        <v>0.33588640275387299</v>
      </c>
      <c r="H19" s="40">
        <v>0.33422206932140702</v>
      </c>
      <c r="I19" s="40">
        <v>0.33163924541304202</v>
      </c>
      <c r="J19" s="40">
        <v>0.33089260808926102</v>
      </c>
      <c r="K19" s="40">
        <v>0.33076923076923098</v>
      </c>
      <c r="L19" s="40">
        <v>0.33163757565125901</v>
      </c>
      <c r="M19" s="40">
        <v>0.330267114806298</v>
      </c>
      <c r="N19" s="40">
        <v>0.33074312254376598</v>
      </c>
    </row>
    <row r="20" spans="1:14" s="1" customFormat="1" ht="19.75" customHeight="1" x14ac:dyDescent="0.25">
      <c r="A20" s="34" t="s">
        <v>152</v>
      </c>
      <c r="B20" s="39">
        <v>0.52245862884160799</v>
      </c>
      <c r="C20" s="39">
        <v>0.52380952380952395</v>
      </c>
      <c r="D20" s="39">
        <v>0.54312354312354305</v>
      </c>
      <c r="E20" s="39">
        <v>0.55458515283842802</v>
      </c>
      <c r="F20" s="39">
        <v>0.57274826789838296</v>
      </c>
      <c r="G20" s="39">
        <v>0.58185840707964598</v>
      </c>
      <c r="H20" s="39">
        <v>0.61342592592592604</v>
      </c>
      <c r="I20" s="39">
        <v>0.55377574370709404</v>
      </c>
      <c r="J20" s="39">
        <v>0.55613577023498695</v>
      </c>
      <c r="K20" s="39">
        <v>0.58375634517766495</v>
      </c>
      <c r="L20" s="39">
        <v>0.56074766355140204</v>
      </c>
      <c r="M20" s="39">
        <v>0.57215189873417704</v>
      </c>
      <c r="N20" s="39">
        <v>0.61049723756906105</v>
      </c>
    </row>
    <row r="21" spans="1:14" s="1" customFormat="1" ht="19.75" customHeight="1" x14ac:dyDescent="0.25">
      <c r="A21" s="3" t="s">
        <v>153</v>
      </c>
      <c r="B21" s="14">
        <v>0.61538461538461497</v>
      </c>
      <c r="C21" s="14">
        <v>0.61764705882352899</v>
      </c>
      <c r="D21" s="14">
        <v>0.74666666666666703</v>
      </c>
      <c r="E21" s="14">
        <v>0.71428571428571397</v>
      </c>
      <c r="F21" s="14">
        <v>0.76056338028169002</v>
      </c>
      <c r="G21" s="14">
        <v>0.69444444444444398</v>
      </c>
      <c r="H21" s="14">
        <v>0.78125</v>
      </c>
      <c r="I21" s="14">
        <v>0.73684210526315796</v>
      </c>
      <c r="J21" s="14">
        <v>0.75510204081632704</v>
      </c>
      <c r="K21" s="14">
        <v>0.75806451612903203</v>
      </c>
      <c r="L21" s="14">
        <v>0.72602739726027399</v>
      </c>
      <c r="M21" s="14">
        <v>0.76470588235294101</v>
      </c>
      <c r="N21" s="14">
        <v>0.76086956521739102</v>
      </c>
    </row>
    <row r="22" spans="1:14" s="1" customFormat="1" ht="19.75" customHeight="1" x14ac:dyDescent="0.25">
      <c r="A22" s="3" t="s">
        <v>154</v>
      </c>
      <c r="B22" s="14">
        <v>0.43272727272727302</v>
      </c>
      <c r="C22" s="14">
        <v>0.43321299638989202</v>
      </c>
      <c r="D22" s="14">
        <v>0.43542435424354198</v>
      </c>
      <c r="E22" s="14">
        <v>0.47019867549668898</v>
      </c>
      <c r="F22" s="14">
        <v>0.45627376425855498</v>
      </c>
      <c r="G22" s="14">
        <v>0.49305555555555602</v>
      </c>
      <c r="H22" s="14">
        <v>0.54006968641115005</v>
      </c>
      <c r="I22" s="14">
        <v>0.46896551724137903</v>
      </c>
      <c r="J22" s="14">
        <v>0.46280991735537202</v>
      </c>
      <c r="K22" s="14">
        <v>0.5</v>
      </c>
      <c r="L22" s="14">
        <v>0.46037735849056599</v>
      </c>
      <c r="M22" s="14">
        <v>0.43153526970954398</v>
      </c>
      <c r="N22" s="14">
        <v>0.497757847533632</v>
      </c>
    </row>
    <row r="23" spans="1:14" s="1" customFormat="1" ht="19.75" customHeight="1" x14ac:dyDescent="0.25">
      <c r="A23" s="3" t="s">
        <v>155</v>
      </c>
      <c r="B23" s="14">
        <v>0.72549019607843102</v>
      </c>
      <c r="C23" s="14">
        <v>0.73333333333333295</v>
      </c>
      <c r="D23" s="14">
        <v>0.71428571428571397</v>
      </c>
      <c r="E23" s="14">
        <v>0.71875</v>
      </c>
      <c r="F23" s="14">
        <v>0.74528301886792503</v>
      </c>
      <c r="G23" s="14">
        <v>0.74</v>
      </c>
      <c r="H23" s="14">
        <v>0.74117647058823499</v>
      </c>
      <c r="I23" s="14">
        <v>0.72164948453608202</v>
      </c>
      <c r="J23" s="14">
        <v>0.70408163265306101</v>
      </c>
      <c r="K23" s="14">
        <v>0.69811320754716999</v>
      </c>
      <c r="L23" s="14">
        <v>0.72448979591836704</v>
      </c>
      <c r="M23" s="14">
        <v>0.78723404255319196</v>
      </c>
      <c r="N23" s="14">
        <v>0.80769230769230804</v>
      </c>
    </row>
    <row r="24" spans="1:14" s="1" customFormat="1" ht="19.75" customHeight="1" x14ac:dyDescent="0.25">
      <c r="A24" s="34" t="s">
        <v>156</v>
      </c>
      <c r="B24" s="39">
        <v>0.34851485148514899</v>
      </c>
      <c r="C24" s="39">
        <v>0.34865900383141801</v>
      </c>
      <c r="D24" s="39">
        <v>0.34022556390977399</v>
      </c>
      <c r="E24" s="39">
        <v>0.340659340659341</v>
      </c>
      <c r="F24" s="39">
        <v>0.33273056057866202</v>
      </c>
      <c r="G24" s="39">
        <v>0.33216783216783202</v>
      </c>
      <c r="H24" s="39">
        <v>0.33333333333333298</v>
      </c>
      <c r="I24" s="39">
        <v>0.331641285956007</v>
      </c>
      <c r="J24" s="39">
        <v>0.32937181663837001</v>
      </c>
      <c r="K24" s="39">
        <v>0.33333333333333298</v>
      </c>
      <c r="L24" s="39">
        <v>0.34079999999999999</v>
      </c>
      <c r="M24" s="39">
        <v>0.341269841269841</v>
      </c>
      <c r="N24" s="39">
        <v>0.33760000000000001</v>
      </c>
    </row>
    <row r="25" spans="1:14" s="1" customFormat="1" ht="19.75" customHeight="1" x14ac:dyDescent="0.25">
      <c r="A25" s="3" t="s">
        <v>157</v>
      </c>
      <c r="B25" s="14">
        <v>0.34511434511434502</v>
      </c>
      <c r="C25" s="14">
        <v>0.34482758620689702</v>
      </c>
      <c r="D25" s="14">
        <v>0.33794466403162099</v>
      </c>
      <c r="E25" s="14">
        <v>0.33980582524271802</v>
      </c>
      <c r="F25" s="14">
        <v>0.32699619771863098</v>
      </c>
      <c r="G25" s="14">
        <v>0.32720588235294101</v>
      </c>
      <c r="H25" s="14">
        <v>0.32971014492753598</v>
      </c>
      <c r="I25" s="14">
        <v>0.33035714285714302</v>
      </c>
      <c r="J25" s="14">
        <v>0.32857142857142901</v>
      </c>
      <c r="K25" s="14">
        <v>0.33449477351916401</v>
      </c>
      <c r="L25" s="14">
        <v>0.34505862646566199</v>
      </c>
      <c r="M25" s="14">
        <v>0.34166666666666701</v>
      </c>
      <c r="N25" s="14">
        <v>0.33835845896147398</v>
      </c>
    </row>
    <row r="26" spans="1:14" s="1" customFormat="1" ht="19.75" customHeight="1" x14ac:dyDescent="0.25">
      <c r="A26" s="34" t="s">
        <v>158</v>
      </c>
      <c r="B26" s="39">
        <v>0.33237190363081098</v>
      </c>
      <c r="C26" s="39">
        <v>0.33112695179905</v>
      </c>
      <c r="D26" s="39">
        <v>0.33424939883201699</v>
      </c>
      <c r="E26" s="39">
        <v>0.334884522578421</v>
      </c>
      <c r="F26" s="39">
        <v>0.33125864453665299</v>
      </c>
      <c r="G26" s="39">
        <v>0.333851199723805</v>
      </c>
      <c r="H26" s="39">
        <v>0.33391243919388502</v>
      </c>
      <c r="I26" s="39">
        <v>0.331648658069014</v>
      </c>
      <c r="J26" s="39">
        <v>0.33373997908678998</v>
      </c>
      <c r="K26" s="39">
        <v>0.335073068893528</v>
      </c>
      <c r="L26" s="39">
        <v>0.33461404121550797</v>
      </c>
      <c r="M26" s="39">
        <v>0.33233848314606701</v>
      </c>
      <c r="N26" s="39">
        <v>0.332808674361665</v>
      </c>
    </row>
    <row r="27" spans="1:14" s="1" customFormat="1" ht="19.75" customHeight="1" x14ac:dyDescent="0.3">
      <c r="A27" s="36" t="s">
        <v>159</v>
      </c>
      <c r="B27" s="14">
        <v>0.30694526191877602</v>
      </c>
      <c r="C27" s="14">
        <v>0.30578512396694202</v>
      </c>
      <c r="D27" s="14">
        <v>0.31251858459708598</v>
      </c>
      <c r="E27" s="14">
        <v>0.31408914148967998</v>
      </c>
      <c r="F27" s="14">
        <v>0.30778515389257699</v>
      </c>
      <c r="G27" s="14">
        <v>0.310250982763834</v>
      </c>
      <c r="H27" s="14">
        <v>0.31007281553398103</v>
      </c>
      <c r="I27" s="14">
        <v>0.30983358547655099</v>
      </c>
      <c r="J27" s="14">
        <v>0.31070021218551103</v>
      </c>
      <c r="K27" s="14">
        <v>0.31212121212121202</v>
      </c>
      <c r="L27" s="14">
        <v>0.31035529911934401</v>
      </c>
      <c r="M27" s="14">
        <v>0.30863068008539202</v>
      </c>
      <c r="N27" s="14">
        <v>0.30759878419452902</v>
      </c>
    </row>
    <row r="28" spans="1:14" s="1" customFormat="1" ht="19.75" customHeight="1" x14ac:dyDescent="0.25">
      <c r="A28" s="3" t="s">
        <v>160</v>
      </c>
      <c r="B28" s="14">
        <v>0.33612273361227302</v>
      </c>
      <c r="C28" s="14">
        <v>0.33487725798981</v>
      </c>
      <c r="D28" s="14">
        <v>0.33112582781457001</v>
      </c>
      <c r="E28" s="14">
        <v>0.33080927591102699</v>
      </c>
      <c r="F28" s="14">
        <v>0.32735002361832799</v>
      </c>
      <c r="G28" s="14">
        <v>0.330042313117066</v>
      </c>
      <c r="H28" s="14">
        <v>0.32969121140142499</v>
      </c>
      <c r="I28" s="14">
        <v>0.32205029013539699</v>
      </c>
      <c r="J28" s="14">
        <v>0.32688588007736902</v>
      </c>
      <c r="K28" s="14">
        <v>0.328365384615385</v>
      </c>
      <c r="L28" s="14">
        <v>0.32881355932203399</v>
      </c>
      <c r="M28" s="14">
        <v>0.32322738386308097</v>
      </c>
      <c r="N28" s="14">
        <v>0.32719340765874899</v>
      </c>
    </row>
    <row r="29" spans="1:14" s="1" customFormat="1" ht="19.75" customHeight="1" x14ac:dyDescent="0.25">
      <c r="A29" s="3" t="s">
        <v>161</v>
      </c>
      <c r="B29" s="14">
        <v>0.54225352112676095</v>
      </c>
      <c r="C29" s="14">
        <v>0.54035087719298303</v>
      </c>
      <c r="D29" s="14">
        <v>0.54063604240282703</v>
      </c>
      <c r="E29" s="14">
        <v>0.53546099290780103</v>
      </c>
      <c r="F29" s="14">
        <v>0.54063604240282703</v>
      </c>
      <c r="G29" s="14">
        <v>0.54035087719298303</v>
      </c>
      <c r="H29" s="14">
        <v>0.54577464788732399</v>
      </c>
      <c r="I29" s="14">
        <v>0.54861111111111105</v>
      </c>
      <c r="J29" s="14">
        <v>0.541379310344828</v>
      </c>
      <c r="K29" s="14">
        <v>0.541379310344828</v>
      </c>
      <c r="L29" s="14">
        <v>0.54081632653061196</v>
      </c>
      <c r="M29" s="14">
        <v>0.54482758620689697</v>
      </c>
      <c r="N29" s="14">
        <v>0.53951890034364303</v>
      </c>
    </row>
    <row r="30" spans="1:14" s="1" customFormat="1" ht="19.75" customHeight="1" x14ac:dyDescent="0.25">
      <c r="A30" s="3" t="s">
        <v>162</v>
      </c>
      <c r="B30" s="14">
        <v>0.65625</v>
      </c>
      <c r="C30" s="14">
        <v>0.65079365079365104</v>
      </c>
      <c r="D30" s="14">
        <v>0.66176470588235303</v>
      </c>
      <c r="E30" s="14">
        <v>0.66666666666666696</v>
      </c>
      <c r="F30" s="14">
        <v>0.68831168831168799</v>
      </c>
      <c r="G30" s="14">
        <v>0.7</v>
      </c>
      <c r="H30" s="14">
        <v>0.69135802469135799</v>
      </c>
      <c r="I30" s="14">
        <v>0.69767441860465096</v>
      </c>
      <c r="J30" s="14">
        <v>0.69767441860465096</v>
      </c>
      <c r="K30" s="14">
        <v>0.70588235294117696</v>
      </c>
      <c r="L30" s="14">
        <v>0.71951219512195097</v>
      </c>
      <c r="M30" s="14">
        <v>0.72413793103448298</v>
      </c>
      <c r="N30" s="14">
        <v>0.73493975903614495</v>
      </c>
    </row>
    <row r="31" spans="1:14" s="1" customFormat="1" ht="24" customHeight="1" x14ac:dyDescent="0.25">
      <c r="A31" s="13" t="s">
        <v>163</v>
      </c>
      <c r="B31" s="39">
        <v>0.45606694560669497</v>
      </c>
      <c r="C31" s="39">
        <v>0.44871794871794901</v>
      </c>
      <c r="D31" s="39">
        <v>0.47222222222222199</v>
      </c>
      <c r="E31" s="39">
        <v>0.52777777777777801</v>
      </c>
      <c r="F31" s="39">
        <v>0.53125</v>
      </c>
      <c r="G31" s="39">
        <v>0.51724137931034497</v>
      </c>
      <c r="H31" s="39">
        <v>0.48</v>
      </c>
      <c r="I31" s="39">
        <v>0.5</v>
      </c>
      <c r="J31" s="39">
        <v>0.4375</v>
      </c>
      <c r="K31" s="39">
        <v>0.40540540540540498</v>
      </c>
      <c r="L31" s="39">
        <v>0.359375</v>
      </c>
      <c r="M31" s="39">
        <v>0.38461538461538503</v>
      </c>
      <c r="N31" s="39">
        <v>0.41071428571428598</v>
      </c>
    </row>
    <row r="32" spans="1:14" s="1" customFormat="1" ht="5.25" customHeight="1" x14ac:dyDescent="0.25"/>
    <row r="33" spans="1:15" s="1" customFormat="1" ht="46.4" customHeight="1" x14ac:dyDescent="0.25">
      <c r="A33" s="101" t="s">
        <v>166</v>
      </c>
      <c r="B33" s="101"/>
      <c r="C33" s="101"/>
      <c r="D33" s="101"/>
      <c r="E33" s="101"/>
      <c r="F33" s="101"/>
      <c r="G33" s="101"/>
      <c r="H33" s="101"/>
      <c r="I33" s="101"/>
      <c r="J33" s="101"/>
      <c r="K33" s="101"/>
      <c r="L33" s="101"/>
      <c r="M33" s="101"/>
      <c r="N33" s="101"/>
      <c r="O33" s="101"/>
    </row>
  </sheetData>
  <mergeCells count="3">
    <mergeCell ref="A2:P2"/>
    <mergeCell ref="A33:O33"/>
    <mergeCell ref="A4:M4"/>
  </mergeCells>
  <pageMargins left="0.7" right="0.7" top="0.75" bottom="0.75" header="0.3" footer="0.3"/>
  <pageSetup paperSize="9" scale="5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3"/>
  <sheetViews>
    <sheetView zoomScaleNormal="100" workbookViewId="0">
      <selection activeCell="A22" sqref="C22"/>
    </sheetView>
  </sheetViews>
  <sheetFormatPr defaultRowHeight="12.5" x14ac:dyDescent="0.25"/>
  <cols>
    <col min="1" max="1" width="23.54296875" customWidth="1"/>
    <col min="2" max="14" width="9" customWidth="1"/>
    <col min="15" max="15" width="11" customWidth="1"/>
    <col min="16" max="16" width="2" customWidth="1"/>
    <col min="17" max="17" width="0.36328125" customWidth="1"/>
  </cols>
  <sheetData>
    <row r="1" spans="1:15" s="1" customFormat="1" ht="8.5" customHeight="1" x14ac:dyDescent="0.25"/>
    <row r="2" spans="1:15" s="1" customFormat="1" ht="26.15" customHeight="1" x14ac:dyDescent="0.25">
      <c r="A2" s="102" t="s">
        <v>170</v>
      </c>
      <c r="B2" s="102"/>
      <c r="C2" s="102"/>
      <c r="D2" s="102"/>
      <c r="E2" s="102"/>
      <c r="F2" s="102"/>
      <c r="G2" s="102"/>
      <c r="H2" s="102"/>
      <c r="I2" s="102"/>
      <c r="J2" s="102"/>
      <c r="K2" s="102"/>
    </row>
    <row r="3" spans="1:15" s="1" customFormat="1" ht="0.5" customHeight="1" x14ac:dyDescent="0.25"/>
    <row r="4" spans="1:15" s="1" customFormat="1" ht="18.149999999999999" customHeight="1" x14ac:dyDescent="0.25">
      <c r="A4" s="104" t="s">
        <v>171</v>
      </c>
      <c r="B4" s="104"/>
      <c r="C4" s="104"/>
      <c r="D4" s="104"/>
      <c r="E4" s="104"/>
      <c r="F4" s="104"/>
      <c r="G4" s="104"/>
      <c r="H4" s="104"/>
      <c r="I4" s="104"/>
      <c r="J4" s="104"/>
      <c r="K4" s="104"/>
      <c r="L4" s="104"/>
      <c r="M4" s="104"/>
      <c r="N4" s="104"/>
      <c r="O4" s="104"/>
    </row>
    <row r="5" spans="1:15" s="1" customFormat="1" ht="17.5" customHeight="1" x14ac:dyDescent="0.25"/>
    <row r="6" spans="1:15" s="1" customFormat="1" ht="24" customHeight="1" x14ac:dyDescent="0.25">
      <c r="A6" s="6"/>
      <c r="B6" s="2" t="s">
        <v>62</v>
      </c>
      <c r="C6" s="2" t="s">
        <v>79</v>
      </c>
      <c r="D6" s="2" t="s">
        <v>80</v>
      </c>
      <c r="E6" s="2" t="s">
        <v>81</v>
      </c>
      <c r="F6" s="2" t="s">
        <v>82</v>
      </c>
      <c r="G6" s="2" t="s">
        <v>83</v>
      </c>
      <c r="H6" s="2" t="s">
        <v>84</v>
      </c>
      <c r="I6" s="2" t="s">
        <v>85</v>
      </c>
      <c r="J6" s="2" t="s">
        <v>86</v>
      </c>
      <c r="K6" s="2" t="s">
        <v>87</v>
      </c>
      <c r="L6" s="2" t="s">
        <v>88</v>
      </c>
      <c r="M6" s="2" t="s">
        <v>89</v>
      </c>
      <c r="N6" s="2" t="s">
        <v>63</v>
      </c>
    </row>
    <row r="7" spans="1:15" s="1" customFormat="1" ht="19.75" customHeight="1" x14ac:dyDescent="0.25">
      <c r="A7" s="2" t="s">
        <v>90</v>
      </c>
      <c r="B7" s="7">
        <v>1122</v>
      </c>
      <c r="C7" s="7">
        <v>1114</v>
      </c>
      <c r="D7" s="7">
        <v>1109</v>
      </c>
      <c r="E7" s="7">
        <v>1100</v>
      </c>
      <c r="F7" s="7">
        <v>1091</v>
      </c>
      <c r="G7" s="7">
        <v>1083</v>
      </c>
      <c r="H7" s="7">
        <v>1090</v>
      </c>
      <c r="I7" s="7">
        <v>1097</v>
      </c>
      <c r="J7" s="7">
        <v>1068</v>
      </c>
      <c r="K7" s="7">
        <v>1082</v>
      </c>
      <c r="L7" s="7">
        <v>1079</v>
      </c>
      <c r="M7" s="7">
        <v>1072</v>
      </c>
      <c r="N7" s="7">
        <v>1085</v>
      </c>
    </row>
    <row r="8" spans="1:15" s="1" customFormat="1" ht="19.75" customHeight="1" x14ac:dyDescent="0.25">
      <c r="A8" s="2" t="s">
        <v>91</v>
      </c>
      <c r="B8" s="7">
        <v>1116</v>
      </c>
      <c r="C8" s="7">
        <v>1090</v>
      </c>
      <c r="D8" s="7">
        <v>1097</v>
      </c>
      <c r="E8" s="7">
        <v>1100</v>
      </c>
      <c r="F8" s="7">
        <v>1117</v>
      </c>
      <c r="G8" s="7">
        <v>1137</v>
      </c>
      <c r="H8" s="7">
        <v>1139</v>
      </c>
      <c r="I8" s="7">
        <v>1152</v>
      </c>
      <c r="J8" s="7">
        <v>1139</v>
      </c>
      <c r="K8" s="7">
        <v>1138</v>
      </c>
      <c r="L8" s="7">
        <v>1112</v>
      </c>
      <c r="M8" s="7">
        <v>1101</v>
      </c>
      <c r="N8" s="7">
        <v>1076</v>
      </c>
    </row>
    <row r="9" spans="1:15" s="1" customFormat="1" ht="19.75" customHeight="1" x14ac:dyDescent="0.25">
      <c r="A9" s="2" t="s">
        <v>92</v>
      </c>
      <c r="B9" s="7">
        <v>1248</v>
      </c>
      <c r="C9" s="7">
        <v>1246</v>
      </c>
      <c r="D9" s="7">
        <v>1258</v>
      </c>
      <c r="E9" s="7">
        <v>1252</v>
      </c>
      <c r="F9" s="7">
        <v>1248</v>
      </c>
      <c r="G9" s="7">
        <v>1256</v>
      </c>
      <c r="H9" s="7">
        <v>1250</v>
      </c>
      <c r="I9" s="7">
        <v>1244</v>
      </c>
      <c r="J9" s="7">
        <v>1223</v>
      </c>
      <c r="K9" s="7">
        <v>1221</v>
      </c>
      <c r="L9" s="7">
        <v>1206</v>
      </c>
      <c r="M9" s="7">
        <v>1205</v>
      </c>
      <c r="N9" s="7">
        <v>1199</v>
      </c>
    </row>
    <row r="10" spans="1:15" s="1" customFormat="1" ht="19.75" customHeight="1" x14ac:dyDescent="0.25">
      <c r="A10" s="2" t="s">
        <v>93</v>
      </c>
      <c r="B10" s="7">
        <v>1071</v>
      </c>
      <c r="C10" s="7">
        <v>1057</v>
      </c>
      <c r="D10" s="7">
        <v>1060</v>
      </c>
      <c r="E10" s="7">
        <v>1042</v>
      </c>
      <c r="F10" s="7">
        <v>1034</v>
      </c>
      <c r="G10" s="7">
        <v>1039</v>
      </c>
      <c r="H10" s="7">
        <v>1042</v>
      </c>
      <c r="I10" s="7">
        <v>1034</v>
      </c>
      <c r="J10" s="7">
        <v>1022</v>
      </c>
      <c r="K10" s="7">
        <v>1018</v>
      </c>
      <c r="L10" s="7">
        <v>1012</v>
      </c>
      <c r="M10" s="7">
        <v>1006</v>
      </c>
      <c r="N10" s="7">
        <v>987</v>
      </c>
    </row>
    <row r="11" spans="1:15" s="1" customFormat="1" ht="19.75" customHeight="1" x14ac:dyDescent="0.25">
      <c r="A11" s="2" t="s">
        <v>94</v>
      </c>
      <c r="B11" s="7">
        <v>2289</v>
      </c>
      <c r="C11" s="7">
        <v>2285</v>
      </c>
      <c r="D11" s="7">
        <v>2341</v>
      </c>
      <c r="E11" s="7">
        <v>2352</v>
      </c>
      <c r="F11" s="7">
        <v>2351</v>
      </c>
      <c r="G11" s="7">
        <v>2346</v>
      </c>
      <c r="H11" s="7">
        <v>2351</v>
      </c>
      <c r="I11" s="7">
        <v>2378</v>
      </c>
      <c r="J11" s="7">
        <v>2321</v>
      </c>
      <c r="K11" s="7">
        <v>2317</v>
      </c>
      <c r="L11" s="7">
        <v>2273</v>
      </c>
      <c r="M11" s="7">
        <v>2285</v>
      </c>
      <c r="N11" s="7">
        <v>2256</v>
      </c>
    </row>
    <row r="12" spans="1:15" s="1" customFormat="1" ht="19.75" customHeight="1" x14ac:dyDescent="0.25">
      <c r="A12" s="2" t="s">
        <v>95</v>
      </c>
      <c r="B12" s="7">
        <v>2362</v>
      </c>
      <c r="C12" s="7">
        <v>2345</v>
      </c>
      <c r="D12" s="7">
        <v>2352</v>
      </c>
      <c r="E12" s="7">
        <v>2367</v>
      </c>
      <c r="F12" s="7">
        <v>2379</v>
      </c>
      <c r="G12" s="7">
        <v>2380</v>
      </c>
      <c r="H12" s="7">
        <v>2384</v>
      </c>
      <c r="I12" s="7">
        <v>2383</v>
      </c>
      <c r="J12" s="7">
        <v>2352</v>
      </c>
      <c r="K12" s="7">
        <v>2316</v>
      </c>
      <c r="L12" s="7">
        <v>2320</v>
      </c>
      <c r="M12" s="7">
        <v>2322</v>
      </c>
      <c r="N12" s="7">
        <v>2256</v>
      </c>
    </row>
    <row r="13" spans="1:15" s="1" customFormat="1" ht="19.75" customHeight="1" x14ac:dyDescent="0.25">
      <c r="A13" s="2" t="s">
        <v>96</v>
      </c>
      <c r="B13" s="7">
        <v>1305</v>
      </c>
      <c r="C13" s="7">
        <v>1292</v>
      </c>
      <c r="D13" s="7">
        <v>1274</v>
      </c>
      <c r="E13" s="7">
        <v>1256</v>
      </c>
      <c r="F13" s="7">
        <v>1282</v>
      </c>
      <c r="G13" s="7">
        <v>1281</v>
      </c>
      <c r="H13" s="7">
        <v>1292</v>
      </c>
      <c r="I13" s="7">
        <v>1281</v>
      </c>
      <c r="J13" s="7">
        <v>1284</v>
      </c>
      <c r="K13" s="7">
        <v>1290</v>
      </c>
      <c r="L13" s="7">
        <v>1275</v>
      </c>
      <c r="M13" s="7">
        <v>1273</v>
      </c>
      <c r="N13" s="7">
        <v>1262</v>
      </c>
    </row>
    <row r="14" spans="1:15" s="1" customFormat="1" ht="19.75" customHeight="1" x14ac:dyDescent="0.25">
      <c r="A14" s="2" t="s">
        <v>97</v>
      </c>
      <c r="B14" s="7">
        <v>633</v>
      </c>
      <c r="C14" s="7">
        <v>644</v>
      </c>
      <c r="D14" s="7">
        <v>645</v>
      </c>
      <c r="E14" s="7">
        <v>646</v>
      </c>
      <c r="F14" s="7">
        <v>656</v>
      </c>
      <c r="G14" s="7">
        <v>662</v>
      </c>
      <c r="H14" s="7">
        <v>667</v>
      </c>
      <c r="I14" s="7">
        <v>673</v>
      </c>
      <c r="J14" s="7">
        <v>667</v>
      </c>
      <c r="K14" s="7">
        <v>665</v>
      </c>
      <c r="L14" s="7">
        <v>676</v>
      </c>
      <c r="M14" s="7">
        <v>669</v>
      </c>
      <c r="N14" s="7">
        <v>666</v>
      </c>
    </row>
    <row r="15" spans="1:15" s="1" customFormat="1" ht="19.75" customHeight="1" x14ac:dyDescent="0.25">
      <c r="A15" s="2" t="s">
        <v>98</v>
      </c>
      <c r="B15" s="7">
        <v>1017</v>
      </c>
      <c r="C15" s="7">
        <v>1011</v>
      </c>
      <c r="D15" s="7">
        <v>1009</v>
      </c>
      <c r="E15" s="7">
        <v>1002</v>
      </c>
      <c r="F15" s="7">
        <v>1009</v>
      </c>
      <c r="G15" s="7">
        <v>1015</v>
      </c>
      <c r="H15" s="7">
        <v>1023</v>
      </c>
      <c r="I15" s="7">
        <v>1022</v>
      </c>
      <c r="J15" s="7">
        <v>1019</v>
      </c>
      <c r="K15" s="7">
        <v>1009</v>
      </c>
      <c r="L15" s="7">
        <v>1014</v>
      </c>
      <c r="M15" s="7">
        <v>1022</v>
      </c>
      <c r="N15" s="7">
        <v>1004</v>
      </c>
    </row>
    <row r="16" spans="1:15" s="1" customFormat="1" ht="19.75" customHeight="1" x14ac:dyDescent="0.25">
      <c r="A16" s="2" t="s">
        <v>99</v>
      </c>
      <c r="B16" s="7">
        <v>1642</v>
      </c>
      <c r="C16" s="7">
        <v>1626</v>
      </c>
      <c r="D16" s="7">
        <v>1608</v>
      </c>
      <c r="E16" s="7">
        <v>1612</v>
      </c>
      <c r="F16" s="7">
        <v>1634</v>
      </c>
      <c r="G16" s="7">
        <v>1627</v>
      </c>
      <c r="H16" s="7">
        <v>1619</v>
      </c>
      <c r="I16" s="7">
        <v>1635</v>
      </c>
      <c r="J16" s="7">
        <v>1622</v>
      </c>
      <c r="K16" s="7">
        <v>1619</v>
      </c>
      <c r="L16" s="7">
        <v>1611</v>
      </c>
      <c r="M16" s="7">
        <v>1601</v>
      </c>
      <c r="N16" s="7">
        <v>1578</v>
      </c>
    </row>
    <row r="17" spans="1:17" s="1" customFormat="1" ht="19.75" customHeight="1" x14ac:dyDescent="0.25">
      <c r="A17" s="2" t="s">
        <v>100</v>
      </c>
      <c r="B17" s="7">
        <v>640</v>
      </c>
      <c r="C17" s="7">
        <v>624</v>
      </c>
      <c r="D17" s="7">
        <v>624</v>
      </c>
      <c r="E17" s="7">
        <v>634</v>
      </c>
      <c r="F17" s="7">
        <v>636</v>
      </c>
      <c r="G17" s="7">
        <v>635</v>
      </c>
      <c r="H17" s="7">
        <v>647</v>
      </c>
      <c r="I17" s="7">
        <v>635</v>
      </c>
      <c r="J17" s="7">
        <v>641</v>
      </c>
      <c r="K17" s="7">
        <v>653</v>
      </c>
      <c r="L17" s="7">
        <v>659</v>
      </c>
      <c r="M17" s="7">
        <v>647</v>
      </c>
      <c r="N17" s="7">
        <v>645</v>
      </c>
    </row>
    <row r="18" spans="1:17" s="1" customFormat="1" ht="11.15" customHeight="1" x14ac:dyDescent="0.25">
      <c r="A18" s="15"/>
      <c r="B18" s="11"/>
      <c r="C18" s="11"/>
      <c r="D18" s="11"/>
      <c r="E18" s="11"/>
      <c r="F18" s="11"/>
      <c r="G18" s="11"/>
      <c r="H18" s="11"/>
      <c r="I18" s="11"/>
      <c r="J18" s="11"/>
      <c r="K18" s="11"/>
      <c r="L18" s="11"/>
      <c r="M18" s="11"/>
      <c r="N18" s="11"/>
    </row>
    <row r="19" spans="1:17" s="1" customFormat="1" ht="19.75" customHeight="1" x14ac:dyDescent="0.25">
      <c r="A19" s="9" t="s">
        <v>169</v>
      </c>
      <c r="B19" s="10">
        <v>14454</v>
      </c>
      <c r="C19" s="10">
        <v>14342</v>
      </c>
      <c r="D19" s="10">
        <v>14384</v>
      </c>
      <c r="E19" s="10">
        <v>14370</v>
      </c>
      <c r="F19" s="10">
        <v>14444</v>
      </c>
      <c r="G19" s="10">
        <v>14469</v>
      </c>
      <c r="H19" s="10">
        <v>14513</v>
      </c>
      <c r="I19" s="10">
        <v>14543</v>
      </c>
      <c r="J19" s="10">
        <v>14367</v>
      </c>
      <c r="K19" s="10">
        <v>14337</v>
      </c>
      <c r="L19" s="10">
        <v>14246</v>
      </c>
      <c r="M19" s="10">
        <v>14212</v>
      </c>
      <c r="N19" s="10">
        <v>14023</v>
      </c>
    </row>
    <row r="20" spans="1:17" s="1" customFormat="1" ht="5.25" customHeight="1" x14ac:dyDescent="0.25"/>
    <row r="21" spans="1:17" s="1" customFormat="1" ht="22.9" customHeight="1" x14ac:dyDescent="0.25">
      <c r="A21" s="104" t="s">
        <v>172</v>
      </c>
      <c r="B21" s="104"/>
      <c r="C21" s="104"/>
      <c r="D21" s="104"/>
      <c r="E21" s="104"/>
      <c r="F21" s="104"/>
      <c r="G21" s="104"/>
      <c r="H21" s="104"/>
      <c r="I21" s="104"/>
      <c r="J21" s="104"/>
      <c r="K21" s="104"/>
      <c r="L21" s="104"/>
      <c r="M21" s="104"/>
      <c r="N21" s="104"/>
      <c r="O21" s="104"/>
      <c r="P21" s="104"/>
      <c r="Q21" s="104"/>
    </row>
    <row r="22" spans="1:17" s="1" customFormat="1" ht="2.65" customHeight="1" x14ac:dyDescent="0.25"/>
    <row r="23" spans="1:17" s="1" customFormat="1" ht="30.9" customHeight="1" x14ac:dyDescent="0.25">
      <c r="A23" s="101" t="s">
        <v>173</v>
      </c>
      <c r="B23" s="101"/>
      <c r="C23" s="101"/>
      <c r="D23" s="101"/>
      <c r="E23" s="101"/>
      <c r="F23" s="101"/>
      <c r="G23" s="101"/>
      <c r="H23" s="101"/>
      <c r="I23" s="101"/>
      <c r="J23" s="101"/>
      <c r="K23" s="101"/>
      <c r="L23" s="101"/>
      <c r="M23" s="101"/>
      <c r="N23" s="101"/>
      <c r="O23" s="101"/>
      <c r="P23" s="101"/>
    </row>
  </sheetData>
  <mergeCells count="4">
    <mergeCell ref="A2:K2"/>
    <mergeCell ref="A21:Q21"/>
    <mergeCell ref="A23:P23"/>
    <mergeCell ref="A4:O4"/>
  </mergeCells>
  <pageMargins left="0.7" right="0.7" top="0.75" bottom="0.75" header="0.3" footer="0.3"/>
  <pageSetup paperSize="9" scale="5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3"/>
  <sheetViews>
    <sheetView zoomScaleNormal="100" workbookViewId="0">
      <selection activeCell="A22" sqref="C22"/>
    </sheetView>
  </sheetViews>
  <sheetFormatPr defaultRowHeight="12.5" x14ac:dyDescent="0.25"/>
  <cols>
    <col min="1" max="1" width="23.54296875" customWidth="1"/>
    <col min="2" max="14" width="9" customWidth="1"/>
    <col min="15" max="15" width="11" customWidth="1"/>
    <col min="16" max="16" width="2" customWidth="1"/>
    <col min="17" max="17" width="0.36328125" customWidth="1"/>
  </cols>
  <sheetData>
    <row r="1" spans="1:15" s="1" customFormat="1" ht="8.5" customHeight="1" x14ac:dyDescent="0.25"/>
    <row r="2" spans="1:15" s="1" customFormat="1" ht="26.15" customHeight="1" x14ac:dyDescent="0.25">
      <c r="A2" s="102" t="s">
        <v>175</v>
      </c>
      <c r="B2" s="102"/>
      <c r="C2" s="102"/>
      <c r="D2" s="102"/>
      <c r="E2" s="102"/>
      <c r="F2" s="102"/>
      <c r="G2" s="102"/>
      <c r="H2" s="102"/>
      <c r="I2" s="102"/>
      <c r="J2" s="102"/>
      <c r="K2" s="102"/>
    </row>
    <row r="3" spans="1:15" s="1" customFormat="1" ht="0.5" customHeight="1" x14ac:dyDescent="0.25"/>
    <row r="4" spans="1:15" s="1" customFormat="1" ht="18.149999999999999" customHeight="1" x14ac:dyDescent="0.25">
      <c r="A4" s="104" t="s">
        <v>171</v>
      </c>
      <c r="B4" s="104"/>
      <c r="C4" s="104"/>
      <c r="D4" s="104"/>
      <c r="E4" s="104"/>
      <c r="F4" s="104"/>
      <c r="G4" s="104"/>
      <c r="H4" s="104"/>
      <c r="I4" s="104"/>
      <c r="J4" s="104"/>
      <c r="K4" s="104"/>
      <c r="L4" s="104"/>
      <c r="M4" s="104"/>
      <c r="N4" s="104"/>
      <c r="O4" s="104"/>
    </row>
    <row r="5" spans="1:15" s="1" customFormat="1" ht="17.5" customHeight="1" x14ac:dyDescent="0.25"/>
    <row r="6" spans="1:15" s="1" customFormat="1" ht="24" customHeight="1" x14ac:dyDescent="0.25">
      <c r="A6" s="6"/>
      <c r="B6" s="2" t="s">
        <v>62</v>
      </c>
      <c r="C6" s="2" t="s">
        <v>79</v>
      </c>
      <c r="D6" s="2" t="s">
        <v>80</v>
      </c>
      <c r="E6" s="2" t="s">
        <v>81</v>
      </c>
      <c r="F6" s="2" t="s">
        <v>82</v>
      </c>
      <c r="G6" s="2" t="s">
        <v>83</v>
      </c>
      <c r="H6" s="2" t="s">
        <v>84</v>
      </c>
      <c r="I6" s="2" t="s">
        <v>85</v>
      </c>
      <c r="J6" s="2" t="s">
        <v>86</v>
      </c>
      <c r="K6" s="2" t="s">
        <v>87</v>
      </c>
      <c r="L6" s="2" t="s">
        <v>88</v>
      </c>
      <c r="M6" s="2" t="s">
        <v>89</v>
      </c>
      <c r="N6" s="2" t="s">
        <v>63</v>
      </c>
    </row>
    <row r="7" spans="1:15" s="1" customFormat="1" ht="19.75" customHeight="1" x14ac:dyDescent="0.25">
      <c r="A7" s="2" t="s">
        <v>90</v>
      </c>
      <c r="B7" s="7">
        <v>81</v>
      </c>
      <c r="C7" s="7">
        <v>84</v>
      </c>
      <c r="D7" s="7">
        <v>85</v>
      </c>
      <c r="E7" s="7">
        <v>83</v>
      </c>
      <c r="F7" s="7">
        <v>87</v>
      </c>
      <c r="G7" s="7">
        <v>86</v>
      </c>
      <c r="H7" s="7">
        <v>85</v>
      </c>
      <c r="I7" s="7">
        <v>86</v>
      </c>
      <c r="J7" s="7">
        <v>85</v>
      </c>
      <c r="K7" s="7">
        <v>87</v>
      </c>
      <c r="L7" s="7">
        <v>93</v>
      </c>
      <c r="M7" s="7">
        <v>95</v>
      </c>
      <c r="N7" s="7">
        <v>95</v>
      </c>
    </row>
    <row r="8" spans="1:15" s="1" customFormat="1" ht="19.75" customHeight="1" x14ac:dyDescent="0.25">
      <c r="A8" s="2" t="s">
        <v>91</v>
      </c>
      <c r="B8" s="7">
        <v>39</v>
      </c>
      <c r="C8" s="7">
        <v>43</v>
      </c>
      <c r="D8" s="7">
        <v>47</v>
      </c>
      <c r="E8" s="7">
        <v>47</v>
      </c>
      <c r="F8" s="7">
        <v>46</v>
      </c>
      <c r="G8" s="7">
        <v>50</v>
      </c>
      <c r="H8" s="7">
        <v>52</v>
      </c>
      <c r="I8" s="7">
        <v>50</v>
      </c>
      <c r="J8" s="7">
        <v>50</v>
      </c>
      <c r="K8" s="7">
        <v>50</v>
      </c>
      <c r="L8" s="7">
        <v>53</v>
      </c>
      <c r="M8" s="7">
        <v>53</v>
      </c>
      <c r="N8" s="7">
        <v>52</v>
      </c>
    </row>
    <row r="9" spans="1:15" s="1" customFormat="1" ht="19.75" customHeight="1" x14ac:dyDescent="0.25">
      <c r="A9" s="2" t="s">
        <v>92</v>
      </c>
      <c r="B9" s="7">
        <v>25</v>
      </c>
      <c r="C9" s="7">
        <v>26</v>
      </c>
      <c r="D9" s="7">
        <v>27</v>
      </c>
      <c r="E9" s="7">
        <v>27</v>
      </c>
      <c r="F9" s="7">
        <v>28</v>
      </c>
      <c r="G9" s="7">
        <v>30</v>
      </c>
      <c r="H9" s="7">
        <v>30</v>
      </c>
      <c r="I9" s="7">
        <v>30</v>
      </c>
      <c r="J9" s="7">
        <v>30</v>
      </c>
      <c r="K9" s="7">
        <v>29</v>
      </c>
      <c r="L9" s="7">
        <v>32</v>
      </c>
      <c r="M9" s="7">
        <v>33</v>
      </c>
      <c r="N9" s="7">
        <v>33</v>
      </c>
    </row>
    <row r="10" spans="1:15" s="1" customFormat="1" ht="19.75" customHeight="1" x14ac:dyDescent="0.25">
      <c r="A10" s="2" t="s">
        <v>93</v>
      </c>
      <c r="B10" s="7">
        <v>61</v>
      </c>
      <c r="C10" s="7">
        <v>61</v>
      </c>
      <c r="D10" s="7">
        <v>60</v>
      </c>
      <c r="E10" s="7">
        <v>62</v>
      </c>
      <c r="F10" s="7">
        <v>64</v>
      </c>
      <c r="G10" s="7">
        <v>65</v>
      </c>
      <c r="H10" s="7">
        <v>68</v>
      </c>
      <c r="I10" s="7">
        <v>71</v>
      </c>
      <c r="J10" s="7">
        <v>72</v>
      </c>
      <c r="K10" s="7">
        <v>73</v>
      </c>
      <c r="L10" s="7">
        <v>75</v>
      </c>
      <c r="M10" s="7">
        <v>75</v>
      </c>
      <c r="N10" s="7">
        <v>73</v>
      </c>
    </row>
    <row r="11" spans="1:15" s="1" customFormat="1" ht="19.75" customHeight="1" x14ac:dyDescent="0.25">
      <c r="A11" s="2" t="s">
        <v>94</v>
      </c>
      <c r="B11" s="7">
        <v>61</v>
      </c>
      <c r="C11" s="7">
        <v>60</v>
      </c>
      <c r="D11" s="7">
        <v>60</v>
      </c>
      <c r="E11" s="7">
        <v>60</v>
      </c>
      <c r="F11" s="7">
        <v>61</v>
      </c>
      <c r="G11" s="7">
        <v>63</v>
      </c>
      <c r="H11" s="7">
        <v>64</v>
      </c>
      <c r="I11" s="7">
        <v>63</v>
      </c>
      <c r="J11" s="7">
        <v>62</v>
      </c>
      <c r="K11" s="7">
        <v>64</v>
      </c>
      <c r="L11" s="7">
        <v>67</v>
      </c>
      <c r="M11" s="7">
        <v>68</v>
      </c>
      <c r="N11" s="7">
        <v>67</v>
      </c>
    </row>
    <row r="12" spans="1:15" s="1" customFormat="1" ht="19.75" customHeight="1" x14ac:dyDescent="0.25">
      <c r="A12" s="2" t="s">
        <v>95</v>
      </c>
      <c r="B12" s="7">
        <v>69</v>
      </c>
      <c r="C12" s="7">
        <v>72</v>
      </c>
      <c r="D12" s="7">
        <v>71</v>
      </c>
      <c r="E12" s="7">
        <v>74</v>
      </c>
      <c r="F12" s="7">
        <v>71</v>
      </c>
      <c r="G12" s="7">
        <v>72</v>
      </c>
      <c r="H12" s="7">
        <v>74</v>
      </c>
      <c r="I12" s="7">
        <v>75</v>
      </c>
      <c r="J12" s="7">
        <v>73</v>
      </c>
      <c r="K12" s="7">
        <v>76</v>
      </c>
      <c r="L12" s="7">
        <v>76</v>
      </c>
      <c r="M12" s="7">
        <v>76</v>
      </c>
      <c r="N12" s="7">
        <v>75</v>
      </c>
    </row>
    <row r="13" spans="1:15" s="1" customFormat="1" ht="19.75" customHeight="1" x14ac:dyDescent="0.25">
      <c r="A13" s="2" t="s">
        <v>96</v>
      </c>
      <c r="B13" s="7">
        <v>84</v>
      </c>
      <c r="C13" s="7">
        <v>88</v>
      </c>
      <c r="D13" s="7">
        <v>90</v>
      </c>
      <c r="E13" s="7">
        <v>98</v>
      </c>
      <c r="F13" s="7">
        <v>101</v>
      </c>
      <c r="G13" s="7">
        <v>106</v>
      </c>
      <c r="H13" s="7">
        <v>105</v>
      </c>
      <c r="I13" s="7">
        <v>109</v>
      </c>
      <c r="J13" s="7">
        <v>112</v>
      </c>
      <c r="K13" s="7">
        <v>115</v>
      </c>
      <c r="L13" s="7">
        <v>117</v>
      </c>
      <c r="M13" s="7">
        <v>121</v>
      </c>
      <c r="N13" s="7">
        <v>121</v>
      </c>
    </row>
    <row r="14" spans="1:15" s="1" customFormat="1" ht="19.75" customHeight="1" x14ac:dyDescent="0.25">
      <c r="A14" s="2" t="s">
        <v>97</v>
      </c>
      <c r="B14" s="7">
        <v>13</v>
      </c>
      <c r="C14" s="7">
        <v>13</v>
      </c>
      <c r="D14" s="7">
        <v>14</v>
      </c>
      <c r="E14" s="7">
        <v>13</v>
      </c>
      <c r="F14" s="7">
        <v>12</v>
      </c>
      <c r="G14" s="7">
        <v>13</v>
      </c>
      <c r="H14" s="7">
        <v>13</v>
      </c>
      <c r="I14" s="7">
        <v>13</v>
      </c>
      <c r="J14" s="7">
        <v>13</v>
      </c>
      <c r="K14" s="7">
        <v>14</v>
      </c>
      <c r="L14" s="7">
        <v>15</v>
      </c>
      <c r="M14" s="7">
        <v>14</v>
      </c>
      <c r="N14" s="7">
        <v>15</v>
      </c>
    </row>
    <row r="15" spans="1:15" s="1" customFormat="1" ht="19.75" customHeight="1" x14ac:dyDescent="0.25">
      <c r="A15" s="2" t="s">
        <v>98</v>
      </c>
      <c r="B15" s="7">
        <v>31</v>
      </c>
      <c r="C15" s="7">
        <v>32</v>
      </c>
      <c r="D15" s="7">
        <v>34</v>
      </c>
      <c r="E15" s="7">
        <v>35</v>
      </c>
      <c r="F15" s="7">
        <v>36</v>
      </c>
      <c r="G15" s="7">
        <v>36</v>
      </c>
      <c r="H15" s="7">
        <v>38</v>
      </c>
      <c r="I15" s="7">
        <v>39</v>
      </c>
      <c r="J15" s="7">
        <v>38</v>
      </c>
      <c r="K15" s="7">
        <v>39</v>
      </c>
      <c r="L15" s="7">
        <v>40</v>
      </c>
      <c r="M15" s="7">
        <v>40</v>
      </c>
      <c r="N15" s="7">
        <v>39</v>
      </c>
    </row>
    <row r="16" spans="1:15" s="1" customFormat="1" ht="19.75" customHeight="1" x14ac:dyDescent="0.25">
      <c r="A16" s="2" t="s">
        <v>99</v>
      </c>
      <c r="B16" s="7">
        <v>26</v>
      </c>
      <c r="C16" s="7">
        <v>28</v>
      </c>
      <c r="D16" s="7">
        <v>28</v>
      </c>
      <c r="E16" s="7">
        <v>30</v>
      </c>
      <c r="F16" s="7">
        <v>32</v>
      </c>
      <c r="G16" s="7">
        <v>35</v>
      </c>
      <c r="H16" s="7">
        <v>35</v>
      </c>
      <c r="I16" s="7">
        <v>36</v>
      </c>
      <c r="J16" s="7">
        <v>34</v>
      </c>
      <c r="K16" s="7">
        <v>36</v>
      </c>
      <c r="L16" s="7">
        <v>37</v>
      </c>
      <c r="M16" s="7">
        <v>35</v>
      </c>
      <c r="N16" s="7">
        <v>36</v>
      </c>
    </row>
    <row r="17" spans="1:17" s="1" customFormat="1" ht="19.75" customHeight="1" x14ac:dyDescent="0.25">
      <c r="A17" s="2" t="s">
        <v>100</v>
      </c>
      <c r="B17" s="7">
        <v>15</v>
      </c>
      <c r="C17" s="7">
        <v>15</v>
      </c>
      <c r="D17" s="7">
        <v>16</v>
      </c>
      <c r="E17" s="7">
        <v>17</v>
      </c>
      <c r="F17" s="7">
        <v>15</v>
      </c>
      <c r="G17" s="7">
        <v>15</v>
      </c>
      <c r="H17" s="7">
        <v>17</v>
      </c>
      <c r="I17" s="7">
        <v>18</v>
      </c>
      <c r="J17" s="7">
        <v>19</v>
      </c>
      <c r="K17" s="7">
        <v>19</v>
      </c>
      <c r="L17" s="7">
        <v>19</v>
      </c>
      <c r="M17" s="7">
        <v>19</v>
      </c>
      <c r="N17" s="7">
        <v>18</v>
      </c>
    </row>
    <row r="18" spans="1:17" s="1" customFormat="1" ht="11.15" customHeight="1" x14ac:dyDescent="0.25">
      <c r="A18" s="15"/>
      <c r="B18" s="11"/>
      <c r="C18" s="11"/>
      <c r="D18" s="11"/>
      <c r="E18" s="11"/>
      <c r="F18" s="11"/>
      <c r="G18" s="11"/>
      <c r="H18" s="11"/>
      <c r="I18" s="11"/>
      <c r="J18" s="11"/>
      <c r="K18" s="11"/>
      <c r="L18" s="11"/>
      <c r="M18" s="11"/>
      <c r="N18" s="11"/>
    </row>
    <row r="19" spans="1:17" s="1" customFormat="1" ht="19.75" customHeight="1" x14ac:dyDescent="0.25">
      <c r="A19" s="41" t="s">
        <v>174</v>
      </c>
      <c r="B19" s="42">
        <v>505</v>
      </c>
      <c r="C19" s="42">
        <v>522</v>
      </c>
      <c r="D19" s="42">
        <v>532</v>
      </c>
      <c r="E19" s="42">
        <v>546</v>
      </c>
      <c r="F19" s="42">
        <v>553</v>
      </c>
      <c r="G19" s="42">
        <v>572</v>
      </c>
      <c r="H19" s="42">
        <v>582</v>
      </c>
      <c r="I19" s="42">
        <v>591</v>
      </c>
      <c r="J19" s="42">
        <v>589</v>
      </c>
      <c r="K19" s="42">
        <v>603</v>
      </c>
      <c r="L19" s="42">
        <v>625</v>
      </c>
      <c r="M19" s="42">
        <v>630</v>
      </c>
      <c r="N19" s="42">
        <v>625</v>
      </c>
    </row>
    <row r="20" spans="1:17" s="1" customFormat="1" ht="5.25" customHeight="1" x14ac:dyDescent="0.25"/>
    <row r="21" spans="1:17" s="1" customFormat="1" ht="22.9" customHeight="1" x14ac:dyDescent="0.25">
      <c r="A21" s="104" t="s">
        <v>176</v>
      </c>
      <c r="B21" s="104"/>
      <c r="C21" s="104"/>
      <c r="D21" s="104"/>
      <c r="E21" s="104"/>
      <c r="F21" s="104"/>
      <c r="G21" s="104"/>
      <c r="H21" s="104"/>
      <c r="I21" s="104"/>
      <c r="J21" s="104"/>
      <c r="K21" s="104"/>
      <c r="L21" s="104"/>
      <c r="M21" s="104"/>
      <c r="N21" s="104"/>
      <c r="O21" s="104"/>
      <c r="P21" s="104"/>
      <c r="Q21" s="104"/>
    </row>
    <row r="22" spans="1:17" s="1" customFormat="1" ht="2.65" customHeight="1" x14ac:dyDescent="0.25"/>
    <row r="23" spans="1:17" s="1" customFormat="1" ht="30.9" customHeight="1" x14ac:dyDescent="0.25">
      <c r="A23" s="101" t="s">
        <v>173</v>
      </c>
      <c r="B23" s="101"/>
      <c r="C23" s="101"/>
      <c r="D23" s="101"/>
      <c r="E23" s="101"/>
      <c r="F23" s="101"/>
      <c r="G23" s="101"/>
      <c r="H23" s="101"/>
      <c r="I23" s="101"/>
      <c r="J23" s="101"/>
      <c r="K23" s="101"/>
      <c r="L23" s="101"/>
      <c r="M23" s="101"/>
      <c r="N23" s="101"/>
      <c r="O23" s="101"/>
      <c r="P23" s="101"/>
    </row>
  </sheetData>
  <mergeCells count="4">
    <mergeCell ref="A2:K2"/>
    <mergeCell ref="A21:Q21"/>
    <mergeCell ref="A23:P23"/>
    <mergeCell ref="A4:O4"/>
  </mergeCells>
  <pageMargins left="0.7" right="0.7" top="0.75" bottom="0.75" header="0.3" footer="0.3"/>
  <pageSetup paperSize="9" scale="58" orientation="portrait" r:id="rId1"/>
  <headerFooter alignWithMargins="0"/>
  <colBreaks count="1" manualBreakCount="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3"/>
  <sheetViews>
    <sheetView zoomScaleNormal="100" workbookViewId="0">
      <selection activeCell="A22" sqref="C22"/>
    </sheetView>
  </sheetViews>
  <sheetFormatPr defaultRowHeight="12.5" x14ac:dyDescent="0.25"/>
  <cols>
    <col min="1" max="1" width="23.54296875" customWidth="1"/>
    <col min="2" max="14" width="9" customWidth="1"/>
    <col min="15" max="15" width="11" customWidth="1"/>
    <col min="16" max="16" width="2" customWidth="1"/>
    <col min="17" max="17" width="0.36328125" customWidth="1"/>
  </cols>
  <sheetData>
    <row r="1" spans="1:15" s="1" customFormat="1" ht="8.5" customHeight="1" x14ac:dyDescent="0.25"/>
    <row r="2" spans="1:15" s="1" customFormat="1" ht="26.15" customHeight="1" x14ac:dyDescent="0.25">
      <c r="A2" s="102" t="s">
        <v>177</v>
      </c>
      <c r="B2" s="102"/>
      <c r="C2" s="102"/>
      <c r="D2" s="102"/>
      <c r="E2" s="102"/>
      <c r="F2" s="102"/>
      <c r="G2" s="102"/>
      <c r="H2" s="102"/>
      <c r="I2" s="102"/>
      <c r="J2" s="102"/>
      <c r="K2" s="102"/>
    </row>
    <row r="3" spans="1:15" s="1" customFormat="1" ht="0.5" customHeight="1" x14ac:dyDescent="0.25"/>
    <row r="4" spans="1:15" s="1" customFormat="1" ht="18.149999999999999" customHeight="1" x14ac:dyDescent="0.25">
      <c r="A4" s="104" t="s">
        <v>171</v>
      </c>
      <c r="B4" s="104"/>
      <c r="C4" s="104"/>
      <c r="D4" s="104"/>
      <c r="E4" s="104"/>
      <c r="F4" s="104"/>
      <c r="G4" s="104"/>
      <c r="H4" s="104"/>
      <c r="I4" s="104"/>
      <c r="J4" s="104"/>
      <c r="K4" s="104"/>
      <c r="L4" s="104"/>
      <c r="M4" s="104"/>
      <c r="N4" s="104"/>
      <c r="O4" s="104"/>
    </row>
    <row r="5" spans="1:15" s="1" customFormat="1" ht="17.5" customHeight="1" x14ac:dyDescent="0.25"/>
    <row r="6" spans="1:15" s="1" customFormat="1" ht="24" customHeight="1" x14ac:dyDescent="0.25">
      <c r="A6" s="6"/>
      <c r="B6" s="2" t="s">
        <v>62</v>
      </c>
      <c r="C6" s="2" t="s">
        <v>79</v>
      </c>
      <c r="D6" s="2" t="s">
        <v>80</v>
      </c>
      <c r="E6" s="2" t="s">
        <v>81</v>
      </c>
      <c r="F6" s="2" t="s">
        <v>82</v>
      </c>
      <c r="G6" s="2" t="s">
        <v>83</v>
      </c>
      <c r="H6" s="2" t="s">
        <v>84</v>
      </c>
      <c r="I6" s="2" t="s">
        <v>85</v>
      </c>
      <c r="J6" s="2" t="s">
        <v>86</v>
      </c>
      <c r="K6" s="2" t="s">
        <v>87</v>
      </c>
      <c r="L6" s="2" t="s">
        <v>88</v>
      </c>
      <c r="M6" s="2" t="s">
        <v>89</v>
      </c>
      <c r="N6" s="2" t="s">
        <v>63</v>
      </c>
    </row>
    <row r="7" spans="1:15" s="1" customFormat="1" ht="19.75" customHeight="1" x14ac:dyDescent="0.25">
      <c r="A7" s="2" t="s">
        <v>90</v>
      </c>
      <c r="B7" s="7">
        <v>76</v>
      </c>
      <c r="C7" s="7">
        <v>75</v>
      </c>
      <c r="D7" s="7">
        <v>78</v>
      </c>
      <c r="E7" s="7">
        <v>77</v>
      </c>
      <c r="F7" s="7">
        <v>79</v>
      </c>
      <c r="G7" s="7">
        <v>79</v>
      </c>
      <c r="H7" s="7">
        <v>79</v>
      </c>
      <c r="I7" s="7">
        <v>79</v>
      </c>
      <c r="J7" s="7">
        <v>79</v>
      </c>
      <c r="K7" s="7">
        <v>81</v>
      </c>
      <c r="L7" s="7">
        <v>88</v>
      </c>
      <c r="M7" s="7">
        <v>90</v>
      </c>
      <c r="N7" s="7">
        <v>90</v>
      </c>
    </row>
    <row r="8" spans="1:15" s="1" customFormat="1" ht="19.75" customHeight="1" x14ac:dyDescent="0.25">
      <c r="A8" s="2" t="s">
        <v>91</v>
      </c>
      <c r="B8" s="7">
        <v>39</v>
      </c>
      <c r="C8" s="7">
        <v>42</v>
      </c>
      <c r="D8" s="7">
        <v>45</v>
      </c>
      <c r="E8" s="7">
        <v>45</v>
      </c>
      <c r="F8" s="7">
        <v>45</v>
      </c>
      <c r="G8" s="7">
        <v>50</v>
      </c>
      <c r="H8" s="7">
        <v>50</v>
      </c>
      <c r="I8" s="7">
        <v>49</v>
      </c>
      <c r="J8" s="7">
        <v>49</v>
      </c>
      <c r="K8" s="7">
        <v>49</v>
      </c>
      <c r="L8" s="7">
        <v>53</v>
      </c>
      <c r="M8" s="7">
        <v>52</v>
      </c>
      <c r="N8" s="7">
        <v>51</v>
      </c>
    </row>
    <row r="9" spans="1:15" s="1" customFormat="1" ht="19.75" customHeight="1" x14ac:dyDescent="0.25">
      <c r="A9" s="2" t="s">
        <v>92</v>
      </c>
      <c r="B9" s="7">
        <v>24</v>
      </c>
      <c r="C9" s="7">
        <v>25</v>
      </c>
      <c r="D9" s="7">
        <v>26</v>
      </c>
      <c r="E9" s="7">
        <v>26</v>
      </c>
      <c r="F9" s="7">
        <v>27</v>
      </c>
      <c r="G9" s="7">
        <v>29</v>
      </c>
      <c r="H9" s="7">
        <v>29</v>
      </c>
      <c r="I9" s="7">
        <v>29</v>
      </c>
      <c r="J9" s="7">
        <v>29</v>
      </c>
      <c r="K9" s="7">
        <v>28</v>
      </c>
      <c r="L9" s="7">
        <v>31</v>
      </c>
      <c r="M9" s="7">
        <v>32</v>
      </c>
      <c r="N9" s="7">
        <v>32</v>
      </c>
    </row>
    <row r="10" spans="1:15" s="1" customFormat="1" ht="19.75" customHeight="1" x14ac:dyDescent="0.25">
      <c r="A10" s="2" t="s">
        <v>93</v>
      </c>
      <c r="B10" s="7">
        <v>61</v>
      </c>
      <c r="C10" s="7">
        <v>61</v>
      </c>
      <c r="D10" s="7">
        <v>60</v>
      </c>
      <c r="E10" s="7">
        <v>61</v>
      </c>
      <c r="F10" s="7">
        <v>64</v>
      </c>
      <c r="G10" s="7">
        <v>64</v>
      </c>
      <c r="H10" s="7">
        <v>66</v>
      </c>
      <c r="I10" s="7">
        <v>69</v>
      </c>
      <c r="J10" s="7">
        <v>70</v>
      </c>
      <c r="K10" s="7">
        <v>71</v>
      </c>
      <c r="L10" s="7">
        <v>73</v>
      </c>
      <c r="M10" s="7">
        <v>73</v>
      </c>
      <c r="N10" s="7">
        <v>71</v>
      </c>
    </row>
    <row r="11" spans="1:15" s="1" customFormat="1" ht="19.75" customHeight="1" x14ac:dyDescent="0.25">
      <c r="A11" s="2" t="s">
        <v>94</v>
      </c>
      <c r="B11" s="7">
        <v>57</v>
      </c>
      <c r="C11" s="7">
        <v>56</v>
      </c>
      <c r="D11" s="7">
        <v>56</v>
      </c>
      <c r="E11" s="7">
        <v>56</v>
      </c>
      <c r="F11" s="7">
        <v>57</v>
      </c>
      <c r="G11" s="7">
        <v>59</v>
      </c>
      <c r="H11" s="7">
        <v>60</v>
      </c>
      <c r="I11" s="7">
        <v>58</v>
      </c>
      <c r="J11" s="7">
        <v>57</v>
      </c>
      <c r="K11" s="7">
        <v>60</v>
      </c>
      <c r="L11" s="7">
        <v>60</v>
      </c>
      <c r="M11" s="7">
        <v>62</v>
      </c>
      <c r="N11" s="7">
        <v>62</v>
      </c>
    </row>
    <row r="12" spans="1:15" s="1" customFormat="1" ht="19.75" customHeight="1" x14ac:dyDescent="0.25">
      <c r="A12" s="2" t="s">
        <v>95</v>
      </c>
      <c r="B12" s="7">
        <v>68</v>
      </c>
      <c r="C12" s="7">
        <v>71</v>
      </c>
      <c r="D12" s="7">
        <v>70</v>
      </c>
      <c r="E12" s="7">
        <v>71</v>
      </c>
      <c r="F12" s="7">
        <v>70</v>
      </c>
      <c r="G12" s="7">
        <v>70</v>
      </c>
      <c r="H12" s="7">
        <v>71</v>
      </c>
      <c r="I12" s="7">
        <v>72</v>
      </c>
      <c r="J12" s="7">
        <v>71</v>
      </c>
      <c r="K12" s="7">
        <v>74</v>
      </c>
      <c r="L12" s="7">
        <v>74</v>
      </c>
      <c r="M12" s="7">
        <v>74</v>
      </c>
      <c r="N12" s="7">
        <v>73</v>
      </c>
    </row>
    <row r="13" spans="1:15" s="1" customFormat="1" ht="19.75" customHeight="1" x14ac:dyDescent="0.25">
      <c r="A13" s="2" t="s">
        <v>96</v>
      </c>
      <c r="B13" s="7">
        <v>74</v>
      </c>
      <c r="C13" s="7">
        <v>78</v>
      </c>
      <c r="D13" s="7">
        <v>82</v>
      </c>
      <c r="E13" s="7">
        <v>89</v>
      </c>
      <c r="F13" s="7">
        <v>93</v>
      </c>
      <c r="G13" s="7">
        <v>97</v>
      </c>
      <c r="H13" s="7">
        <v>96</v>
      </c>
      <c r="I13" s="7">
        <v>100</v>
      </c>
      <c r="J13" s="7">
        <v>103</v>
      </c>
      <c r="K13" s="7">
        <v>107</v>
      </c>
      <c r="L13" s="7">
        <v>109</v>
      </c>
      <c r="M13" s="7">
        <v>113</v>
      </c>
      <c r="N13" s="7">
        <v>113</v>
      </c>
    </row>
    <row r="14" spans="1:15" s="1" customFormat="1" ht="19.75" customHeight="1" x14ac:dyDescent="0.25">
      <c r="A14" s="2" t="s">
        <v>97</v>
      </c>
      <c r="B14" s="7">
        <v>13</v>
      </c>
      <c r="C14" s="7">
        <v>13</v>
      </c>
      <c r="D14" s="7">
        <v>14</v>
      </c>
      <c r="E14" s="7">
        <v>13</v>
      </c>
      <c r="F14" s="7">
        <v>12</v>
      </c>
      <c r="G14" s="7">
        <v>13</v>
      </c>
      <c r="H14" s="7">
        <v>13</v>
      </c>
      <c r="I14" s="7">
        <v>13</v>
      </c>
      <c r="J14" s="7">
        <v>13</v>
      </c>
      <c r="K14" s="7">
        <v>14</v>
      </c>
      <c r="L14" s="7">
        <v>15</v>
      </c>
      <c r="M14" s="7">
        <v>13</v>
      </c>
      <c r="N14" s="7">
        <v>14</v>
      </c>
    </row>
    <row r="15" spans="1:15" s="1" customFormat="1" ht="19.75" customHeight="1" x14ac:dyDescent="0.25">
      <c r="A15" s="2" t="s">
        <v>98</v>
      </c>
      <c r="B15" s="7">
        <v>30</v>
      </c>
      <c r="C15" s="7">
        <v>31</v>
      </c>
      <c r="D15" s="7">
        <v>33</v>
      </c>
      <c r="E15" s="7">
        <v>34</v>
      </c>
      <c r="F15" s="7">
        <v>35</v>
      </c>
      <c r="G15" s="7">
        <v>35</v>
      </c>
      <c r="H15" s="7">
        <v>37</v>
      </c>
      <c r="I15" s="7">
        <v>38</v>
      </c>
      <c r="J15" s="7">
        <v>37</v>
      </c>
      <c r="K15" s="7">
        <v>37</v>
      </c>
      <c r="L15" s="7">
        <v>39</v>
      </c>
      <c r="M15" s="7">
        <v>39</v>
      </c>
      <c r="N15" s="7">
        <v>38</v>
      </c>
    </row>
    <row r="16" spans="1:15" s="1" customFormat="1" ht="19.75" customHeight="1" x14ac:dyDescent="0.25">
      <c r="A16" s="2" t="s">
        <v>99</v>
      </c>
      <c r="B16" s="7">
        <v>24</v>
      </c>
      <c r="C16" s="7">
        <v>26</v>
      </c>
      <c r="D16" s="7">
        <v>26</v>
      </c>
      <c r="E16" s="7">
        <v>26</v>
      </c>
      <c r="F16" s="7">
        <v>29</v>
      </c>
      <c r="G16" s="7">
        <v>32</v>
      </c>
      <c r="H16" s="7">
        <v>33</v>
      </c>
      <c r="I16" s="7">
        <v>34</v>
      </c>
      <c r="J16" s="7">
        <v>32</v>
      </c>
      <c r="K16" s="7">
        <v>33</v>
      </c>
      <c r="L16" s="7">
        <v>35</v>
      </c>
      <c r="M16" s="7">
        <v>33</v>
      </c>
      <c r="N16" s="7">
        <v>34</v>
      </c>
    </row>
    <row r="17" spans="1:17" s="1" customFormat="1" ht="19.75" customHeight="1" x14ac:dyDescent="0.25">
      <c r="A17" s="2" t="s">
        <v>100</v>
      </c>
      <c r="B17" s="7">
        <v>15</v>
      </c>
      <c r="C17" s="7">
        <v>15</v>
      </c>
      <c r="D17" s="7">
        <v>16</v>
      </c>
      <c r="E17" s="7">
        <v>17</v>
      </c>
      <c r="F17" s="7">
        <v>15</v>
      </c>
      <c r="G17" s="7">
        <v>15</v>
      </c>
      <c r="H17" s="7">
        <v>17</v>
      </c>
      <c r="I17" s="7">
        <v>18</v>
      </c>
      <c r="J17" s="7">
        <v>19</v>
      </c>
      <c r="K17" s="7">
        <v>19</v>
      </c>
      <c r="L17" s="7">
        <v>19</v>
      </c>
      <c r="M17" s="7">
        <v>18</v>
      </c>
      <c r="N17" s="7">
        <v>18</v>
      </c>
    </row>
    <row r="18" spans="1:17" s="1" customFormat="1" ht="11.15" customHeight="1" x14ac:dyDescent="0.25">
      <c r="A18" s="15"/>
      <c r="B18" s="11"/>
      <c r="C18" s="11"/>
      <c r="D18" s="11"/>
      <c r="E18" s="11"/>
      <c r="F18" s="11"/>
      <c r="G18" s="11"/>
      <c r="H18" s="11"/>
      <c r="I18" s="11"/>
      <c r="J18" s="11"/>
      <c r="K18" s="11"/>
      <c r="L18" s="11"/>
      <c r="M18" s="11"/>
      <c r="N18" s="11"/>
    </row>
    <row r="19" spans="1:17" s="1" customFormat="1" ht="19.75" customHeight="1" x14ac:dyDescent="0.25">
      <c r="A19" s="41" t="s">
        <v>174</v>
      </c>
      <c r="B19" s="42">
        <v>481</v>
      </c>
      <c r="C19" s="42">
        <v>493</v>
      </c>
      <c r="D19" s="42">
        <v>506</v>
      </c>
      <c r="E19" s="42">
        <v>515</v>
      </c>
      <c r="F19" s="42">
        <v>526</v>
      </c>
      <c r="G19" s="42">
        <v>544</v>
      </c>
      <c r="H19" s="42">
        <v>552</v>
      </c>
      <c r="I19" s="42">
        <v>560</v>
      </c>
      <c r="J19" s="42">
        <v>560</v>
      </c>
      <c r="K19" s="42">
        <v>574</v>
      </c>
      <c r="L19" s="42">
        <v>597</v>
      </c>
      <c r="M19" s="42">
        <v>600</v>
      </c>
      <c r="N19" s="42">
        <v>597</v>
      </c>
    </row>
    <row r="20" spans="1:17" s="1" customFormat="1" ht="5.25" customHeight="1" x14ac:dyDescent="0.25"/>
    <row r="21" spans="1:17" s="1" customFormat="1" ht="22.9" customHeight="1" x14ac:dyDescent="0.25">
      <c r="A21" s="104" t="s">
        <v>178</v>
      </c>
      <c r="B21" s="104"/>
      <c r="C21" s="104"/>
      <c r="D21" s="104"/>
      <c r="E21" s="104"/>
      <c r="F21" s="104"/>
      <c r="G21" s="104"/>
      <c r="H21" s="104"/>
      <c r="I21" s="104"/>
      <c r="J21" s="104"/>
      <c r="K21" s="104"/>
      <c r="L21" s="104"/>
      <c r="M21" s="104"/>
      <c r="N21" s="104"/>
      <c r="O21" s="104"/>
      <c r="P21" s="104"/>
      <c r="Q21" s="104"/>
    </row>
    <row r="22" spans="1:17" s="1" customFormat="1" ht="2.65" customHeight="1" x14ac:dyDescent="0.25"/>
    <row r="23" spans="1:17" s="1" customFormat="1" ht="30.9" customHeight="1" x14ac:dyDescent="0.25">
      <c r="A23" s="101" t="s">
        <v>173</v>
      </c>
      <c r="B23" s="101"/>
      <c r="C23" s="101"/>
      <c r="D23" s="101"/>
      <c r="E23" s="101"/>
      <c r="F23" s="101"/>
      <c r="G23" s="101"/>
      <c r="H23" s="101"/>
      <c r="I23" s="101"/>
      <c r="J23" s="101"/>
      <c r="K23" s="101"/>
      <c r="L23" s="101"/>
      <c r="M23" s="101"/>
      <c r="N23" s="101"/>
      <c r="O23" s="101"/>
      <c r="P23" s="101"/>
    </row>
  </sheetData>
  <mergeCells count="4">
    <mergeCell ref="A2:K2"/>
    <mergeCell ref="A21:Q21"/>
    <mergeCell ref="A23:P23"/>
    <mergeCell ref="A4:O4"/>
  </mergeCells>
  <pageMargins left="0.7" right="0.7" top="0.75" bottom="0.75" header="0.3" footer="0.3"/>
  <pageSetup paperSize="9" scale="5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6"/>
  <sheetViews>
    <sheetView zoomScaleNormal="100" workbookViewId="0">
      <selection activeCell="A22" sqref="C22"/>
    </sheetView>
  </sheetViews>
  <sheetFormatPr defaultRowHeight="12.5" x14ac:dyDescent="0.25"/>
  <cols>
    <col min="1" max="1" width="23.54296875" customWidth="1"/>
    <col min="2" max="14" width="9" customWidth="1"/>
    <col min="15" max="15" width="2.26953125" customWidth="1"/>
    <col min="16" max="16" width="11.36328125" customWidth="1"/>
  </cols>
  <sheetData>
    <row r="1" spans="1:15" s="1" customFormat="1" ht="8.5" customHeight="1" x14ac:dyDescent="0.25"/>
    <row r="2" spans="1:15" s="1" customFormat="1" ht="34.65" customHeight="1" x14ac:dyDescent="0.25">
      <c r="A2" s="110" t="s">
        <v>181</v>
      </c>
      <c r="B2" s="110"/>
      <c r="C2" s="110"/>
      <c r="D2" s="110"/>
      <c r="E2" s="110"/>
      <c r="F2" s="110"/>
      <c r="G2" s="110"/>
      <c r="H2" s="110"/>
      <c r="I2" s="110"/>
      <c r="J2" s="110"/>
      <c r="K2" s="110"/>
      <c r="L2" s="110"/>
      <c r="M2" s="110"/>
      <c r="N2" s="110"/>
      <c r="O2" s="110"/>
    </row>
    <row r="3" spans="1:15" s="1" customFormat="1" ht="28.75" customHeight="1" x14ac:dyDescent="0.25"/>
    <row r="4" spans="1:15" s="1" customFormat="1" ht="24" customHeight="1" x14ac:dyDescent="0.25">
      <c r="B4" s="105" t="s">
        <v>179</v>
      </c>
      <c r="C4" s="105"/>
      <c r="D4" s="105"/>
      <c r="E4" s="105"/>
      <c r="F4" s="105"/>
      <c r="G4" s="105"/>
      <c r="H4" s="105"/>
      <c r="I4" s="105"/>
      <c r="J4" s="105"/>
      <c r="K4" s="105"/>
      <c r="L4" s="105"/>
      <c r="M4" s="105"/>
      <c r="N4" s="105"/>
    </row>
    <row r="5" spans="1:15" s="1" customFormat="1" ht="24" customHeight="1" x14ac:dyDescent="0.25">
      <c r="A5" s="6"/>
      <c r="B5" s="2" t="s">
        <v>62</v>
      </c>
      <c r="C5" s="2" t="s">
        <v>79</v>
      </c>
      <c r="D5" s="2" t="s">
        <v>80</v>
      </c>
      <c r="E5" s="2" t="s">
        <v>81</v>
      </c>
      <c r="F5" s="2" t="s">
        <v>82</v>
      </c>
      <c r="G5" s="2" t="s">
        <v>83</v>
      </c>
      <c r="H5" s="2" t="s">
        <v>84</v>
      </c>
      <c r="I5" s="2" t="s">
        <v>85</v>
      </c>
      <c r="J5" s="2" t="s">
        <v>86</v>
      </c>
      <c r="K5" s="2" t="s">
        <v>87</v>
      </c>
      <c r="L5" s="2" t="s">
        <v>88</v>
      </c>
      <c r="M5" s="2" t="s">
        <v>89</v>
      </c>
      <c r="N5" s="2" t="s">
        <v>63</v>
      </c>
    </row>
    <row r="6" spans="1:15" s="1" customFormat="1" ht="19.75" customHeight="1" x14ac:dyDescent="0.25">
      <c r="A6" s="2" t="s">
        <v>90</v>
      </c>
      <c r="B6" s="7">
        <v>98</v>
      </c>
      <c r="C6" s="7">
        <v>92</v>
      </c>
      <c r="D6" s="7">
        <v>98</v>
      </c>
      <c r="E6" s="7">
        <v>98</v>
      </c>
      <c r="F6" s="7">
        <v>103</v>
      </c>
      <c r="G6" s="7">
        <v>105</v>
      </c>
      <c r="H6" s="7">
        <v>103</v>
      </c>
      <c r="I6" s="7">
        <v>102</v>
      </c>
      <c r="J6" s="7">
        <v>97</v>
      </c>
      <c r="K6" s="7">
        <v>94</v>
      </c>
      <c r="L6" s="7">
        <v>97</v>
      </c>
      <c r="M6" s="7">
        <v>94</v>
      </c>
      <c r="N6" s="7">
        <v>95</v>
      </c>
    </row>
    <row r="7" spans="1:15" s="1" customFormat="1" ht="19.75" customHeight="1" x14ac:dyDescent="0.25">
      <c r="A7" s="2" t="s">
        <v>91</v>
      </c>
      <c r="B7" s="7">
        <v>115</v>
      </c>
      <c r="C7" s="7">
        <v>114</v>
      </c>
      <c r="D7" s="7">
        <v>114</v>
      </c>
      <c r="E7" s="7">
        <v>117</v>
      </c>
      <c r="F7" s="7">
        <v>116</v>
      </c>
      <c r="G7" s="7">
        <v>123</v>
      </c>
      <c r="H7" s="7">
        <v>112</v>
      </c>
      <c r="I7" s="7">
        <v>122</v>
      </c>
      <c r="J7" s="7">
        <v>117</v>
      </c>
      <c r="K7" s="7">
        <v>114</v>
      </c>
      <c r="L7" s="7">
        <v>112</v>
      </c>
      <c r="M7" s="7">
        <v>112</v>
      </c>
      <c r="N7" s="7">
        <v>106</v>
      </c>
    </row>
    <row r="8" spans="1:15" s="1" customFormat="1" ht="19.75" customHeight="1" x14ac:dyDescent="0.25">
      <c r="A8" s="2" t="s">
        <v>92</v>
      </c>
      <c r="B8" s="7">
        <v>117</v>
      </c>
      <c r="C8" s="7">
        <v>114</v>
      </c>
      <c r="D8" s="7">
        <v>113</v>
      </c>
      <c r="E8" s="7">
        <v>115</v>
      </c>
      <c r="F8" s="7">
        <v>116</v>
      </c>
      <c r="G8" s="7">
        <v>118</v>
      </c>
      <c r="H8" s="7">
        <v>112</v>
      </c>
      <c r="I8" s="7">
        <v>109</v>
      </c>
      <c r="J8" s="7">
        <v>108</v>
      </c>
      <c r="K8" s="7">
        <v>101</v>
      </c>
      <c r="L8" s="7">
        <v>100</v>
      </c>
      <c r="M8" s="7">
        <v>90</v>
      </c>
      <c r="N8" s="7">
        <v>88</v>
      </c>
    </row>
    <row r="9" spans="1:15" s="1" customFormat="1" ht="19.75" customHeight="1" x14ac:dyDescent="0.25">
      <c r="A9" s="2" t="s">
        <v>93</v>
      </c>
      <c r="B9" s="7">
        <v>72</v>
      </c>
      <c r="C9" s="7">
        <v>76</v>
      </c>
      <c r="D9" s="7">
        <v>76</v>
      </c>
      <c r="E9" s="7">
        <v>76</v>
      </c>
      <c r="F9" s="7">
        <v>79</v>
      </c>
      <c r="G9" s="7">
        <v>81</v>
      </c>
      <c r="H9" s="7">
        <v>76</v>
      </c>
      <c r="I9" s="7">
        <v>81</v>
      </c>
      <c r="J9" s="7">
        <v>79</v>
      </c>
      <c r="K9" s="7">
        <v>78</v>
      </c>
      <c r="L9" s="7">
        <v>75</v>
      </c>
      <c r="M9" s="7">
        <v>78</v>
      </c>
      <c r="N9" s="7">
        <v>72</v>
      </c>
    </row>
    <row r="10" spans="1:15" s="1" customFormat="1" ht="19.75" customHeight="1" x14ac:dyDescent="0.25">
      <c r="A10" s="2" t="s">
        <v>94</v>
      </c>
      <c r="B10" s="7">
        <v>169</v>
      </c>
      <c r="C10" s="7">
        <v>174</v>
      </c>
      <c r="D10" s="7">
        <v>173</v>
      </c>
      <c r="E10" s="7">
        <v>182</v>
      </c>
      <c r="F10" s="7">
        <v>181</v>
      </c>
      <c r="G10" s="7">
        <v>194</v>
      </c>
      <c r="H10" s="7">
        <v>200</v>
      </c>
      <c r="I10" s="7">
        <v>205</v>
      </c>
      <c r="J10" s="7">
        <v>198</v>
      </c>
      <c r="K10" s="7">
        <v>200</v>
      </c>
      <c r="L10" s="7">
        <v>184</v>
      </c>
      <c r="M10" s="7">
        <v>185</v>
      </c>
      <c r="N10" s="7">
        <v>194</v>
      </c>
    </row>
    <row r="11" spans="1:15" s="1" customFormat="1" ht="19.75" customHeight="1" x14ac:dyDescent="0.25">
      <c r="A11" s="2" t="s">
        <v>95</v>
      </c>
      <c r="B11" s="7">
        <v>185</v>
      </c>
      <c r="C11" s="7">
        <v>181</v>
      </c>
      <c r="D11" s="7">
        <v>186</v>
      </c>
      <c r="E11" s="7">
        <v>185</v>
      </c>
      <c r="F11" s="7">
        <v>184</v>
      </c>
      <c r="G11" s="7">
        <v>174</v>
      </c>
      <c r="H11" s="7">
        <v>179</v>
      </c>
      <c r="I11" s="7">
        <v>178</v>
      </c>
      <c r="J11" s="7">
        <v>175</v>
      </c>
      <c r="K11" s="7">
        <v>165</v>
      </c>
      <c r="L11" s="7">
        <v>169</v>
      </c>
      <c r="M11" s="7">
        <v>171</v>
      </c>
      <c r="N11" s="7">
        <v>165</v>
      </c>
    </row>
    <row r="12" spans="1:15" s="1" customFormat="1" ht="19.75" customHeight="1" x14ac:dyDescent="0.25">
      <c r="A12" s="2" t="s">
        <v>96</v>
      </c>
      <c r="B12" s="7">
        <v>100</v>
      </c>
      <c r="C12" s="7">
        <v>98</v>
      </c>
      <c r="D12" s="7">
        <v>98</v>
      </c>
      <c r="E12" s="7">
        <v>95</v>
      </c>
      <c r="F12" s="7">
        <v>97</v>
      </c>
      <c r="G12" s="7">
        <v>90</v>
      </c>
      <c r="H12" s="7">
        <v>89</v>
      </c>
      <c r="I12" s="7">
        <v>94</v>
      </c>
      <c r="J12" s="7">
        <v>91</v>
      </c>
      <c r="K12" s="7">
        <v>87</v>
      </c>
      <c r="L12" s="7">
        <v>87</v>
      </c>
      <c r="M12" s="7">
        <v>86</v>
      </c>
      <c r="N12" s="7">
        <v>76</v>
      </c>
    </row>
    <row r="13" spans="1:15" s="1" customFormat="1" ht="19.75" customHeight="1" x14ac:dyDescent="0.25">
      <c r="A13" s="2" t="s">
        <v>97</v>
      </c>
      <c r="B13" s="7">
        <v>38</v>
      </c>
      <c r="C13" s="7">
        <v>36</v>
      </c>
      <c r="D13" s="7">
        <v>40</v>
      </c>
      <c r="E13" s="7">
        <v>38</v>
      </c>
      <c r="F13" s="7">
        <v>42</v>
      </c>
      <c r="G13" s="7">
        <v>46</v>
      </c>
      <c r="H13" s="7">
        <v>52</v>
      </c>
      <c r="I13" s="7">
        <v>50</v>
      </c>
      <c r="J13" s="7">
        <v>50</v>
      </c>
      <c r="K13" s="7">
        <v>51</v>
      </c>
      <c r="L13" s="7">
        <v>53</v>
      </c>
      <c r="M13" s="7">
        <v>54</v>
      </c>
      <c r="N13" s="7">
        <v>52</v>
      </c>
    </row>
    <row r="14" spans="1:15" s="1" customFormat="1" ht="19.75" customHeight="1" x14ac:dyDescent="0.25">
      <c r="A14" s="2" t="s">
        <v>98</v>
      </c>
      <c r="B14" s="7">
        <v>83</v>
      </c>
      <c r="C14" s="7">
        <v>85</v>
      </c>
      <c r="D14" s="7">
        <v>84</v>
      </c>
      <c r="E14" s="7">
        <v>79</v>
      </c>
      <c r="F14" s="7">
        <v>82</v>
      </c>
      <c r="G14" s="7">
        <v>84</v>
      </c>
      <c r="H14" s="7">
        <v>89</v>
      </c>
      <c r="I14" s="7">
        <v>88</v>
      </c>
      <c r="J14" s="7">
        <v>91</v>
      </c>
      <c r="K14" s="7">
        <v>86</v>
      </c>
      <c r="L14" s="7">
        <v>85</v>
      </c>
      <c r="M14" s="7">
        <v>89</v>
      </c>
      <c r="N14" s="7">
        <v>85</v>
      </c>
    </row>
    <row r="15" spans="1:15" s="1" customFormat="1" ht="19.75" customHeight="1" x14ac:dyDescent="0.25">
      <c r="A15" s="2" t="s">
        <v>99</v>
      </c>
      <c r="B15" s="7">
        <v>141</v>
      </c>
      <c r="C15" s="7">
        <v>140</v>
      </c>
      <c r="D15" s="7">
        <v>143</v>
      </c>
      <c r="E15" s="7">
        <v>149</v>
      </c>
      <c r="F15" s="7">
        <v>149</v>
      </c>
      <c r="G15" s="7">
        <v>144</v>
      </c>
      <c r="H15" s="7">
        <v>138</v>
      </c>
      <c r="I15" s="7">
        <v>145</v>
      </c>
      <c r="J15" s="7">
        <v>144</v>
      </c>
      <c r="K15" s="7">
        <v>143</v>
      </c>
      <c r="L15" s="7">
        <v>148</v>
      </c>
      <c r="M15" s="7">
        <v>147</v>
      </c>
      <c r="N15" s="7">
        <v>143</v>
      </c>
    </row>
    <row r="16" spans="1:15" s="1" customFormat="1" ht="19.75" customHeight="1" x14ac:dyDescent="0.25">
      <c r="A16" s="2" t="s">
        <v>100</v>
      </c>
      <c r="B16" s="7">
        <v>71</v>
      </c>
      <c r="C16" s="7">
        <v>71</v>
      </c>
      <c r="D16" s="7">
        <v>73</v>
      </c>
      <c r="E16" s="7">
        <v>75</v>
      </c>
      <c r="F16" s="7">
        <v>73</v>
      </c>
      <c r="G16" s="7">
        <v>76</v>
      </c>
      <c r="H16" s="7">
        <v>79</v>
      </c>
      <c r="I16" s="7">
        <v>79</v>
      </c>
      <c r="J16" s="7">
        <v>78</v>
      </c>
      <c r="K16" s="7">
        <v>79</v>
      </c>
      <c r="L16" s="7">
        <v>77</v>
      </c>
      <c r="M16" s="7">
        <v>81</v>
      </c>
      <c r="N16" s="7">
        <v>78</v>
      </c>
    </row>
    <row r="17" spans="1:14" s="1" customFormat="1" ht="11.15" customHeight="1" x14ac:dyDescent="0.25">
      <c r="A17" s="15"/>
      <c r="B17" s="11"/>
      <c r="C17" s="11"/>
      <c r="D17" s="11"/>
      <c r="E17" s="11"/>
      <c r="F17" s="11"/>
      <c r="G17" s="11"/>
      <c r="H17" s="11"/>
      <c r="I17" s="11"/>
      <c r="J17" s="11"/>
      <c r="K17" s="11"/>
      <c r="L17" s="11"/>
      <c r="M17" s="11"/>
      <c r="N17" s="11"/>
    </row>
    <row r="18" spans="1:14" s="1" customFormat="1" ht="19.75" customHeight="1" x14ac:dyDescent="0.25">
      <c r="A18" s="41" t="s">
        <v>174</v>
      </c>
      <c r="B18" s="42">
        <v>1189</v>
      </c>
      <c r="C18" s="42">
        <v>1181</v>
      </c>
      <c r="D18" s="42">
        <v>1198</v>
      </c>
      <c r="E18" s="42">
        <v>1209</v>
      </c>
      <c r="F18" s="42">
        <v>1222</v>
      </c>
      <c r="G18" s="42">
        <v>1235</v>
      </c>
      <c r="H18" s="42">
        <v>1229</v>
      </c>
      <c r="I18" s="42">
        <v>1253</v>
      </c>
      <c r="J18" s="42">
        <v>1228</v>
      </c>
      <c r="K18" s="42">
        <v>1198</v>
      </c>
      <c r="L18" s="42">
        <v>1187</v>
      </c>
      <c r="M18" s="42">
        <v>1187</v>
      </c>
      <c r="N18" s="42">
        <v>1154</v>
      </c>
    </row>
    <row r="19" spans="1:14" s="1" customFormat="1" ht="5.25" customHeight="1" x14ac:dyDescent="0.25"/>
    <row r="20" spans="1:14" s="1" customFormat="1" ht="24" customHeight="1" x14ac:dyDescent="0.25">
      <c r="B20" s="105" t="s">
        <v>180</v>
      </c>
      <c r="C20" s="105"/>
      <c r="D20" s="105"/>
      <c r="E20" s="105"/>
      <c r="F20" s="105"/>
      <c r="G20" s="105"/>
      <c r="H20" s="105"/>
      <c r="I20" s="105"/>
      <c r="J20" s="105"/>
      <c r="K20" s="105"/>
      <c r="L20" s="105"/>
      <c r="M20" s="105"/>
      <c r="N20" s="105"/>
    </row>
    <row r="21" spans="1:14" s="1" customFormat="1" ht="24" customHeight="1" x14ac:dyDescent="0.25">
      <c r="A21" s="6" t="s">
        <v>61</v>
      </c>
      <c r="B21" s="2" t="s">
        <v>62</v>
      </c>
      <c r="C21" s="2" t="s">
        <v>79</v>
      </c>
      <c r="D21" s="2" t="s">
        <v>80</v>
      </c>
      <c r="E21" s="2" t="s">
        <v>81</v>
      </c>
      <c r="F21" s="2" t="s">
        <v>82</v>
      </c>
      <c r="G21" s="2" t="s">
        <v>83</v>
      </c>
      <c r="H21" s="2" t="s">
        <v>84</v>
      </c>
      <c r="I21" s="2" t="s">
        <v>85</v>
      </c>
      <c r="J21" s="2" t="s">
        <v>86</v>
      </c>
      <c r="K21" s="2" t="s">
        <v>87</v>
      </c>
      <c r="L21" s="2" t="s">
        <v>88</v>
      </c>
      <c r="M21" s="2" t="s">
        <v>89</v>
      </c>
      <c r="N21" s="2" t="s">
        <v>63</v>
      </c>
    </row>
    <row r="22" spans="1:14" s="1" customFormat="1" ht="19.75" customHeight="1" x14ac:dyDescent="0.25">
      <c r="A22" s="2" t="s">
        <v>90</v>
      </c>
      <c r="B22" s="14">
        <v>8.1803005008347293E-2</v>
      </c>
      <c r="C22" s="14">
        <v>7.7310924369747902E-2</v>
      </c>
      <c r="D22" s="14">
        <v>8.2561078348778405E-2</v>
      </c>
      <c r="E22" s="14">
        <v>8.3191850594227498E-2</v>
      </c>
      <c r="F22" s="14">
        <v>8.8109495295124005E-2</v>
      </c>
      <c r="G22" s="14">
        <v>9.0206185567010294E-2</v>
      </c>
      <c r="H22" s="14">
        <v>8.8109495295124005E-2</v>
      </c>
      <c r="I22" s="14">
        <v>8.6808510638297906E-2</v>
      </c>
      <c r="J22" s="14">
        <v>8.4568439407149101E-2</v>
      </c>
      <c r="K22" s="14">
        <v>8.07560137457045E-2</v>
      </c>
      <c r="L22" s="14">
        <v>8.3119108826049698E-2</v>
      </c>
      <c r="M22" s="14">
        <v>8.0895008605851998E-2</v>
      </c>
      <c r="N22" s="14">
        <v>8.0713678844520007E-2</v>
      </c>
    </row>
    <row r="23" spans="1:14" s="1" customFormat="1" ht="19.75" customHeight="1" x14ac:dyDescent="0.25">
      <c r="A23" s="2" t="s">
        <v>91</v>
      </c>
      <c r="B23" s="14">
        <v>9.9223468507333906E-2</v>
      </c>
      <c r="C23" s="14">
        <v>0.10026385224274401</v>
      </c>
      <c r="D23" s="14">
        <v>9.9650349650349704E-2</v>
      </c>
      <c r="E23" s="14">
        <v>0.102005231037489</v>
      </c>
      <c r="F23" s="14">
        <v>9.9827882960413103E-2</v>
      </c>
      <c r="G23" s="14">
        <v>0.103622577927548</v>
      </c>
      <c r="H23" s="14">
        <v>9.4514767932489405E-2</v>
      </c>
      <c r="I23" s="14">
        <v>0.10158201498751</v>
      </c>
      <c r="J23" s="14">
        <v>9.8484848484848495E-2</v>
      </c>
      <c r="K23" s="14">
        <v>9.6040438079191298E-2</v>
      </c>
      <c r="L23" s="14">
        <v>9.6054888507718705E-2</v>
      </c>
      <c r="M23" s="14">
        <v>9.7053726169844007E-2</v>
      </c>
      <c r="N23" s="14">
        <v>9.3805309734513301E-2</v>
      </c>
    </row>
    <row r="24" spans="1:14" s="1" customFormat="1" ht="19.75" customHeight="1" x14ac:dyDescent="0.25">
      <c r="A24" s="2" t="s">
        <v>92</v>
      </c>
      <c r="B24" s="14">
        <v>9.1836734693877597E-2</v>
      </c>
      <c r="C24" s="14">
        <v>8.9552238805970102E-2</v>
      </c>
      <c r="D24" s="14">
        <v>8.8006230529594998E-2</v>
      </c>
      <c r="E24" s="14">
        <v>9.0054815974941305E-2</v>
      </c>
      <c r="F24" s="14">
        <v>9.1051805337519595E-2</v>
      </c>
      <c r="G24" s="14">
        <v>9.1757387247278402E-2</v>
      </c>
      <c r="H24" s="14">
        <v>8.76369327073553E-2</v>
      </c>
      <c r="I24" s="14">
        <v>8.5557299843014106E-2</v>
      </c>
      <c r="J24" s="14">
        <v>8.6261980830670895E-2</v>
      </c>
      <c r="K24" s="14">
        <v>8.0864691753402704E-2</v>
      </c>
      <c r="L24" s="14">
        <v>8.0775444264943499E-2</v>
      </c>
      <c r="M24" s="14">
        <v>7.2815533980582506E-2</v>
      </c>
      <c r="N24" s="14">
        <v>7.1544715447154503E-2</v>
      </c>
    </row>
    <row r="25" spans="1:14" s="1" customFormat="1" ht="19.75" customHeight="1" x14ac:dyDescent="0.25">
      <c r="A25" s="2" t="s">
        <v>93</v>
      </c>
      <c r="B25" s="14">
        <v>6.3436123348017598E-2</v>
      </c>
      <c r="C25" s="14">
        <v>6.7796610169491497E-2</v>
      </c>
      <c r="D25" s="14">
        <v>6.7675868210151396E-2</v>
      </c>
      <c r="E25" s="14">
        <v>6.88405797101449E-2</v>
      </c>
      <c r="F25" s="14">
        <v>7.1948998178506404E-2</v>
      </c>
      <c r="G25" s="14">
        <v>7.3436083408884897E-2</v>
      </c>
      <c r="H25" s="14">
        <v>6.8654019873532104E-2</v>
      </c>
      <c r="I25" s="14">
        <v>7.3436083408884897E-2</v>
      </c>
      <c r="J25" s="14">
        <v>7.2278133577310194E-2</v>
      </c>
      <c r="K25" s="14">
        <v>7.1559633027522898E-2</v>
      </c>
      <c r="L25" s="14">
        <v>6.9060773480663001E-2</v>
      </c>
      <c r="M25" s="14">
        <v>7.1955719557195597E-2</v>
      </c>
      <c r="N25" s="14">
        <v>6.7605633802816895E-2</v>
      </c>
    </row>
    <row r="26" spans="1:14" s="1" customFormat="1" ht="19.75" customHeight="1" x14ac:dyDescent="0.25">
      <c r="A26" s="2" t="s">
        <v>94</v>
      </c>
      <c r="B26" s="14">
        <v>7.0681723128398197E-2</v>
      </c>
      <c r="C26" s="14">
        <v>7.2439633638634496E-2</v>
      </c>
      <c r="D26" s="14">
        <v>7.1252059308072505E-2</v>
      </c>
      <c r="E26" s="14">
        <v>7.5144508670520194E-2</v>
      </c>
      <c r="F26" s="14">
        <v>7.4948240165631494E-2</v>
      </c>
      <c r="G26" s="14">
        <v>8.0497925311203297E-2</v>
      </c>
      <c r="H26" s="14">
        <v>8.2712985938792394E-2</v>
      </c>
      <c r="I26" s="14">
        <v>8.4016393442623002E-2</v>
      </c>
      <c r="J26" s="14">
        <v>8.3088543852287006E-2</v>
      </c>
      <c r="K26" s="14">
        <v>8.3857442348008404E-2</v>
      </c>
      <c r="L26" s="14">
        <v>7.8498293515358405E-2</v>
      </c>
      <c r="M26" s="14">
        <v>7.8158005914659906E-2</v>
      </c>
      <c r="N26" s="14">
        <v>8.1925675675675699E-2</v>
      </c>
    </row>
    <row r="27" spans="1:14" s="1" customFormat="1" ht="19.75" customHeight="1" x14ac:dyDescent="0.25">
      <c r="A27" s="2" t="s">
        <v>95</v>
      </c>
      <c r="B27" s="14">
        <v>7.5757575757575801E-2</v>
      </c>
      <c r="C27" s="14">
        <v>7.4271645465736599E-2</v>
      </c>
      <c r="D27" s="14">
        <v>7.6448828606658498E-2</v>
      </c>
      <c r="E27" s="14">
        <v>7.56646216768916E-2</v>
      </c>
      <c r="F27" s="14">
        <v>7.5102040816326501E-2</v>
      </c>
      <c r="G27" s="14">
        <v>7.0933550754178606E-2</v>
      </c>
      <c r="H27" s="14">
        <v>7.2793818625457501E-2</v>
      </c>
      <c r="I27" s="14">
        <v>7.25050916496945E-2</v>
      </c>
      <c r="J27" s="14">
        <v>7.21352019785656E-2</v>
      </c>
      <c r="K27" s="14">
        <v>6.89511073965733E-2</v>
      </c>
      <c r="L27" s="14">
        <v>7.0475396163469595E-2</v>
      </c>
      <c r="M27" s="14">
        <v>7.1101871101871106E-2</v>
      </c>
      <c r="N27" s="14">
        <v>7.0033955857385394E-2</v>
      </c>
    </row>
    <row r="28" spans="1:14" s="1" customFormat="1" ht="19.75" customHeight="1" x14ac:dyDescent="0.25">
      <c r="A28" s="2" t="s">
        <v>96</v>
      </c>
      <c r="B28" s="14">
        <v>7.2358900144717797E-2</v>
      </c>
      <c r="C28" s="14">
        <v>7.1428571428571397E-2</v>
      </c>
      <c r="D28" s="14">
        <v>7.2218128224023598E-2</v>
      </c>
      <c r="E28" s="14">
        <v>7.0527097253155202E-2</v>
      </c>
      <c r="F28" s="14">
        <v>7.04941860465116E-2</v>
      </c>
      <c r="G28" s="14">
        <v>6.5359477124182996E-2</v>
      </c>
      <c r="H28" s="14">
        <v>6.4121037463976904E-2</v>
      </c>
      <c r="I28" s="14">
        <v>6.8165337200870202E-2</v>
      </c>
      <c r="J28" s="14">
        <v>6.5656565656565705E-2</v>
      </c>
      <c r="K28" s="14">
        <v>6.2320916905444099E-2</v>
      </c>
      <c r="L28" s="14">
        <v>6.2861271676300595E-2</v>
      </c>
      <c r="M28" s="14">
        <v>6.2138728323699398E-2</v>
      </c>
      <c r="N28" s="14">
        <v>5.5232558139534899E-2</v>
      </c>
    </row>
    <row r="29" spans="1:14" s="1" customFormat="1" ht="19.75" customHeight="1" x14ac:dyDescent="0.25">
      <c r="A29" s="2" t="s">
        <v>97</v>
      </c>
      <c r="B29" s="14">
        <v>5.8823529411764698E-2</v>
      </c>
      <c r="C29" s="14">
        <v>5.4794520547945202E-2</v>
      </c>
      <c r="D29" s="14">
        <v>6.06980273141123E-2</v>
      </c>
      <c r="E29" s="14">
        <v>5.7663125948406703E-2</v>
      </c>
      <c r="F29" s="14">
        <v>6.2874251497005998E-2</v>
      </c>
      <c r="G29" s="14">
        <v>6.8148148148148194E-2</v>
      </c>
      <c r="H29" s="14">
        <v>7.6470588235294096E-2</v>
      </c>
      <c r="I29" s="14">
        <v>7.2886297376093298E-2</v>
      </c>
      <c r="J29" s="14">
        <v>7.3529411764705899E-2</v>
      </c>
      <c r="K29" s="14">
        <v>7.5110456553755506E-2</v>
      </c>
      <c r="L29" s="14">
        <v>7.6700434153400901E-2</v>
      </c>
      <c r="M29" s="14">
        <v>7.9178885630498505E-2</v>
      </c>
      <c r="N29" s="14">
        <v>7.6470588235294096E-2</v>
      </c>
    </row>
    <row r="30" spans="1:14" s="1" customFormat="1" ht="19.75" customHeight="1" x14ac:dyDescent="0.25">
      <c r="A30" s="2" t="s">
        <v>98</v>
      </c>
      <c r="B30" s="14">
        <v>7.91984732824427E-2</v>
      </c>
      <c r="C30" s="14">
        <v>8.1339712918660295E-2</v>
      </c>
      <c r="D30" s="14">
        <v>8.0382775119617195E-2</v>
      </c>
      <c r="E30" s="14">
        <v>7.6107899807321799E-2</v>
      </c>
      <c r="F30" s="14">
        <v>7.8468899521531105E-2</v>
      </c>
      <c r="G30" s="14">
        <v>0.08</v>
      </c>
      <c r="H30" s="14">
        <v>8.3962264150943405E-2</v>
      </c>
      <c r="I30" s="14">
        <v>8.3018867924528297E-2</v>
      </c>
      <c r="J30" s="14">
        <v>8.6255924170616102E-2</v>
      </c>
      <c r="K30" s="14">
        <v>8.2139446036294195E-2</v>
      </c>
      <c r="L30" s="14">
        <v>8.0645161290322606E-2</v>
      </c>
      <c r="M30" s="14">
        <v>8.3804143126176997E-2</v>
      </c>
      <c r="N30" s="14">
        <v>8.1573896353167002E-2</v>
      </c>
    </row>
    <row r="31" spans="1:14" s="1" customFormat="1" ht="19.75" customHeight="1" x14ac:dyDescent="0.25">
      <c r="A31" s="2" t="s">
        <v>99</v>
      </c>
      <c r="B31" s="14">
        <v>8.4481725584182099E-2</v>
      </c>
      <c r="C31" s="14">
        <v>8.4745762711864403E-2</v>
      </c>
      <c r="D31" s="14">
        <v>8.7461773700305806E-2</v>
      </c>
      <c r="E31" s="14">
        <v>9.1020158827122805E-2</v>
      </c>
      <c r="F31" s="14">
        <v>8.9704996989765196E-2</v>
      </c>
      <c r="G31" s="14">
        <v>8.6799276672694395E-2</v>
      </c>
      <c r="H31" s="14">
        <v>8.3585705632949703E-2</v>
      </c>
      <c r="I31" s="14">
        <v>8.6982603479304102E-2</v>
      </c>
      <c r="J31" s="14">
        <v>8.7061668681983104E-2</v>
      </c>
      <c r="K31" s="14">
        <v>8.6666666666666697E-2</v>
      </c>
      <c r="L31" s="14">
        <v>8.9914945321992706E-2</v>
      </c>
      <c r="M31" s="14">
        <v>8.9743589743589702E-2</v>
      </c>
      <c r="N31" s="14">
        <v>8.8435374149659907E-2</v>
      </c>
    </row>
    <row r="32" spans="1:14" s="1" customFormat="1" ht="19.75" customHeight="1" x14ac:dyDescent="0.25">
      <c r="A32" s="2" t="s">
        <v>100</v>
      </c>
      <c r="B32" s="14">
        <v>0.10839694656488599</v>
      </c>
      <c r="C32" s="14">
        <v>0.11111111111111099</v>
      </c>
      <c r="D32" s="14">
        <v>0.1140625</v>
      </c>
      <c r="E32" s="14">
        <v>0.115562403697997</v>
      </c>
      <c r="F32" s="14">
        <v>0.112135176651306</v>
      </c>
      <c r="G32" s="14">
        <v>0.116923076923077</v>
      </c>
      <c r="H32" s="14">
        <v>0.11915535444947201</v>
      </c>
      <c r="I32" s="14">
        <v>0.121165644171779</v>
      </c>
      <c r="J32" s="14">
        <v>0.118181818181818</v>
      </c>
      <c r="K32" s="14">
        <v>0.117559523809524</v>
      </c>
      <c r="L32" s="14">
        <v>0.11340206185567001</v>
      </c>
      <c r="M32" s="14">
        <v>0.121804511278195</v>
      </c>
      <c r="N32" s="14">
        <v>0.11782477341389699</v>
      </c>
    </row>
    <row r="33" spans="1:16" s="1" customFormat="1" ht="11.15" customHeight="1" x14ac:dyDescent="0.25">
      <c r="A33" s="15"/>
      <c r="B33" s="11"/>
      <c r="C33" s="11"/>
      <c r="D33" s="11"/>
      <c r="E33" s="11"/>
      <c r="F33" s="11"/>
      <c r="G33" s="11"/>
      <c r="H33" s="11"/>
      <c r="I33" s="11"/>
      <c r="J33" s="11"/>
      <c r="K33" s="11"/>
      <c r="L33" s="11"/>
      <c r="M33" s="11"/>
      <c r="N33" s="11"/>
    </row>
    <row r="34" spans="1:16" s="1" customFormat="1" ht="19.75" customHeight="1" x14ac:dyDescent="0.25">
      <c r="A34" s="41" t="s">
        <v>174</v>
      </c>
      <c r="B34" s="43">
        <v>7.9224413646055397E-2</v>
      </c>
      <c r="C34" s="43">
        <v>7.9086586754168603E-2</v>
      </c>
      <c r="D34" s="43">
        <v>8.01766831749431E-2</v>
      </c>
      <c r="E34" s="43">
        <v>8.1086519114688102E-2</v>
      </c>
      <c r="F34" s="43">
        <v>8.1597222222222196E-2</v>
      </c>
      <c r="G34" s="43">
        <v>8.2207282167343396E-2</v>
      </c>
      <c r="H34" s="43">
        <v>8.1563578444385498E-2</v>
      </c>
      <c r="I34" s="43">
        <v>8.2969143159846395E-2</v>
      </c>
      <c r="J34" s="43">
        <v>8.2228471943216794E-2</v>
      </c>
      <c r="K34" s="43">
        <v>8.0284144216592995E-2</v>
      </c>
      <c r="L34" s="43">
        <v>7.9862746417277794E-2</v>
      </c>
      <c r="M34" s="43">
        <v>7.9938042965856299E-2</v>
      </c>
      <c r="N34" s="43">
        <v>7.8434037925644004E-2</v>
      </c>
    </row>
    <row r="35" spans="1:16" s="1" customFormat="1" ht="5.25" customHeight="1" x14ac:dyDescent="0.25"/>
    <row r="36" spans="1:16" s="1" customFormat="1" ht="22.9" customHeight="1" x14ac:dyDescent="0.25">
      <c r="A36" s="104" t="s">
        <v>182</v>
      </c>
      <c r="B36" s="104"/>
      <c r="C36" s="104"/>
      <c r="D36" s="104"/>
      <c r="E36" s="104"/>
      <c r="F36" s="104"/>
      <c r="G36" s="104"/>
      <c r="H36" s="104"/>
      <c r="I36" s="104"/>
      <c r="J36" s="104"/>
      <c r="K36" s="104"/>
      <c r="L36" s="104"/>
      <c r="M36" s="104"/>
      <c r="N36" s="104"/>
      <c r="O36" s="104"/>
      <c r="P36" s="104"/>
    </row>
  </sheetData>
  <mergeCells count="4">
    <mergeCell ref="A2:O2"/>
    <mergeCell ref="A36:P36"/>
    <mergeCell ref="B20:N20"/>
    <mergeCell ref="B4:N4"/>
  </mergeCells>
  <pageMargins left="0.7" right="0.7" top="0.75" bottom="0.75" header="0.3" footer="0.3"/>
  <pageSetup paperSize="9" scale="5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4"/>
  <sheetViews>
    <sheetView zoomScaleNormal="100" workbookViewId="0">
      <selection activeCell="A22" sqref="C22"/>
    </sheetView>
  </sheetViews>
  <sheetFormatPr defaultRowHeight="12.5" x14ac:dyDescent="0.25"/>
  <cols>
    <col min="1" max="1" width="23.54296875" customWidth="1"/>
    <col min="2" max="14" width="9" customWidth="1"/>
    <col min="15" max="15" width="0.26953125" customWidth="1"/>
    <col min="16" max="16" width="0.36328125" customWidth="1"/>
    <col min="17" max="17" width="1.1796875" customWidth="1"/>
  </cols>
  <sheetData>
    <row r="1" spans="1:17" s="1" customFormat="1" ht="8.5" customHeight="1" x14ac:dyDescent="0.25"/>
    <row r="2" spans="1:17" s="1" customFormat="1" ht="25" customHeight="1" x14ac:dyDescent="0.25">
      <c r="A2" s="110" t="s">
        <v>183</v>
      </c>
      <c r="B2" s="110"/>
      <c r="C2" s="110"/>
      <c r="D2" s="110"/>
      <c r="E2" s="110"/>
      <c r="F2" s="110"/>
      <c r="G2" s="110"/>
      <c r="H2" s="110"/>
      <c r="I2" s="110"/>
      <c r="J2" s="110"/>
      <c r="K2" s="110"/>
      <c r="L2" s="110"/>
      <c r="M2" s="110"/>
      <c r="N2" s="110"/>
      <c r="O2" s="110"/>
      <c r="P2" s="110"/>
      <c r="Q2" s="110"/>
    </row>
    <row r="3" spans="1:17" s="1" customFormat="1" ht="11.5" x14ac:dyDescent="0.25"/>
    <row r="4" spans="1:17" s="1" customFormat="1" ht="18.149999999999999" customHeight="1" x14ac:dyDescent="0.25">
      <c r="A4" s="104" t="s">
        <v>171</v>
      </c>
      <c r="B4" s="104"/>
      <c r="C4" s="104"/>
      <c r="D4" s="104"/>
      <c r="E4" s="104"/>
      <c r="F4" s="104"/>
      <c r="G4" s="104"/>
      <c r="H4" s="104"/>
      <c r="I4" s="104"/>
      <c r="J4" s="104"/>
      <c r="K4" s="104"/>
      <c r="L4" s="104"/>
      <c r="M4" s="104"/>
    </row>
    <row r="5" spans="1:17" s="1" customFormat="1" ht="18.649999999999999" customHeight="1" x14ac:dyDescent="0.25"/>
    <row r="6" spans="1:17" s="1" customFormat="1" ht="24" customHeight="1" x14ac:dyDescent="0.25">
      <c r="B6" s="105" t="s">
        <v>179</v>
      </c>
      <c r="C6" s="105"/>
      <c r="D6" s="105"/>
      <c r="E6" s="105"/>
      <c r="F6" s="105"/>
      <c r="G6" s="105"/>
      <c r="H6" s="105"/>
      <c r="I6" s="105"/>
      <c r="J6" s="105"/>
      <c r="K6" s="105"/>
      <c r="L6" s="105"/>
      <c r="M6" s="105"/>
      <c r="N6" s="105"/>
    </row>
    <row r="7" spans="1:17" s="1" customFormat="1" ht="24" customHeight="1" x14ac:dyDescent="0.25">
      <c r="A7" s="6"/>
      <c r="B7" s="2" t="s">
        <v>62</v>
      </c>
      <c r="C7" s="2" t="s">
        <v>79</v>
      </c>
      <c r="D7" s="2" t="s">
        <v>80</v>
      </c>
      <c r="E7" s="2" t="s">
        <v>81</v>
      </c>
      <c r="F7" s="2" t="s">
        <v>82</v>
      </c>
      <c r="G7" s="2" t="s">
        <v>83</v>
      </c>
      <c r="H7" s="2" t="s">
        <v>84</v>
      </c>
      <c r="I7" s="2" t="s">
        <v>85</v>
      </c>
      <c r="J7" s="2" t="s">
        <v>86</v>
      </c>
      <c r="K7" s="2" t="s">
        <v>87</v>
      </c>
      <c r="L7" s="2" t="s">
        <v>88</v>
      </c>
      <c r="M7" s="2" t="s">
        <v>89</v>
      </c>
      <c r="N7" s="2" t="s">
        <v>63</v>
      </c>
    </row>
    <row r="8" spans="1:17" s="1" customFormat="1" ht="19.75" customHeight="1" x14ac:dyDescent="0.25">
      <c r="A8" s="2" t="s">
        <v>90</v>
      </c>
      <c r="B8" s="7">
        <v>402</v>
      </c>
      <c r="C8" s="7">
        <v>400</v>
      </c>
      <c r="D8" s="7">
        <v>386</v>
      </c>
      <c r="E8" s="7">
        <v>374</v>
      </c>
      <c r="F8" s="7">
        <v>382</v>
      </c>
      <c r="G8" s="7">
        <v>377</v>
      </c>
      <c r="H8" s="7">
        <v>374</v>
      </c>
      <c r="I8" s="7">
        <v>376</v>
      </c>
      <c r="J8" s="7">
        <v>384</v>
      </c>
      <c r="K8" s="7">
        <v>388</v>
      </c>
      <c r="L8" s="7">
        <v>386</v>
      </c>
      <c r="M8" s="7">
        <v>384</v>
      </c>
      <c r="N8" s="7">
        <v>384</v>
      </c>
    </row>
    <row r="9" spans="1:17" s="1" customFormat="1" ht="19.75" customHeight="1" x14ac:dyDescent="0.25">
      <c r="A9" s="2" t="s">
        <v>91</v>
      </c>
      <c r="B9" s="7">
        <v>523</v>
      </c>
      <c r="C9" s="7">
        <v>515</v>
      </c>
      <c r="D9" s="7">
        <v>513</v>
      </c>
      <c r="E9" s="7">
        <v>516</v>
      </c>
      <c r="F9" s="7">
        <v>509</v>
      </c>
      <c r="G9" s="7">
        <v>509</v>
      </c>
      <c r="H9" s="7">
        <v>499</v>
      </c>
      <c r="I9" s="7">
        <v>511</v>
      </c>
      <c r="J9" s="7">
        <v>504</v>
      </c>
      <c r="K9" s="7">
        <v>498</v>
      </c>
      <c r="L9" s="7">
        <v>498</v>
      </c>
      <c r="M9" s="7">
        <v>499</v>
      </c>
      <c r="N9" s="7">
        <v>500</v>
      </c>
    </row>
    <row r="10" spans="1:17" s="1" customFormat="1" ht="19.75" customHeight="1" x14ac:dyDescent="0.25">
      <c r="A10" s="2" t="s">
        <v>92</v>
      </c>
      <c r="B10" s="7">
        <v>421</v>
      </c>
      <c r="C10" s="7">
        <v>425</v>
      </c>
      <c r="D10" s="7">
        <v>417</v>
      </c>
      <c r="E10" s="7">
        <v>408</v>
      </c>
      <c r="F10" s="7">
        <v>416</v>
      </c>
      <c r="G10" s="7">
        <v>421</v>
      </c>
      <c r="H10" s="7">
        <v>418</v>
      </c>
      <c r="I10" s="7">
        <v>422</v>
      </c>
      <c r="J10" s="7">
        <v>423</v>
      </c>
      <c r="K10" s="7">
        <v>424</v>
      </c>
      <c r="L10" s="7">
        <v>417</v>
      </c>
      <c r="M10" s="7">
        <v>419</v>
      </c>
      <c r="N10" s="7">
        <v>427</v>
      </c>
    </row>
    <row r="11" spans="1:17" s="1" customFormat="1" ht="19.75" customHeight="1" x14ac:dyDescent="0.25">
      <c r="A11" s="2" t="s">
        <v>93</v>
      </c>
      <c r="B11" s="7">
        <v>441</v>
      </c>
      <c r="C11" s="7">
        <v>446</v>
      </c>
      <c r="D11" s="7">
        <v>443</v>
      </c>
      <c r="E11" s="7">
        <v>441</v>
      </c>
      <c r="F11" s="7">
        <v>439</v>
      </c>
      <c r="G11" s="7">
        <v>444</v>
      </c>
      <c r="H11" s="7">
        <v>437</v>
      </c>
      <c r="I11" s="7">
        <v>442</v>
      </c>
      <c r="J11" s="7">
        <v>438</v>
      </c>
      <c r="K11" s="7">
        <v>431</v>
      </c>
      <c r="L11" s="7">
        <v>423</v>
      </c>
      <c r="M11" s="7">
        <v>426</v>
      </c>
      <c r="N11" s="7">
        <v>420</v>
      </c>
    </row>
    <row r="12" spans="1:17" s="1" customFormat="1" ht="19.75" customHeight="1" x14ac:dyDescent="0.25">
      <c r="A12" s="2" t="s">
        <v>94</v>
      </c>
      <c r="B12" s="7">
        <v>1117</v>
      </c>
      <c r="C12" s="7">
        <v>1115</v>
      </c>
      <c r="D12" s="7">
        <v>1104</v>
      </c>
      <c r="E12" s="7">
        <v>1095</v>
      </c>
      <c r="F12" s="7">
        <v>1099</v>
      </c>
      <c r="G12" s="7">
        <v>1105</v>
      </c>
      <c r="H12" s="7">
        <v>1104</v>
      </c>
      <c r="I12" s="7">
        <v>1074</v>
      </c>
      <c r="J12" s="7">
        <v>1080</v>
      </c>
      <c r="K12" s="7">
        <v>1079</v>
      </c>
      <c r="L12" s="7">
        <v>1087</v>
      </c>
      <c r="M12" s="7">
        <v>1077</v>
      </c>
      <c r="N12" s="7">
        <v>1080</v>
      </c>
    </row>
    <row r="13" spans="1:17" s="1" customFormat="1" ht="19.75" customHeight="1" x14ac:dyDescent="0.25">
      <c r="A13" s="2" t="s">
        <v>95</v>
      </c>
      <c r="B13" s="7">
        <v>818</v>
      </c>
      <c r="C13" s="7">
        <v>821</v>
      </c>
      <c r="D13" s="7">
        <v>812</v>
      </c>
      <c r="E13" s="7">
        <v>811</v>
      </c>
      <c r="F13" s="7">
        <v>787</v>
      </c>
      <c r="G13" s="7">
        <v>792</v>
      </c>
      <c r="H13" s="7">
        <v>791</v>
      </c>
      <c r="I13" s="7">
        <v>799</v>
      </c>
      <c r="J13" s="7">
        <v>801</v>
      </c>
      <c r="K13" s="7">
        <v>801</v>
      </c>
      <c r="L13" s="7">
        <v>806</v>
      </c>
      <c r="M13" s="7">
        <v>792</v>
      </c>
      <c r="N13" s="7">
        <v>792</v>
      </c>
    </row>
    <row r="14" spans="1:17" s="1" customFormat="1" ht="19.75" customHeight="1" x14ac:dyDescent="0.25">
      <c r="A14" s="2" t="s">
        <v>96</v>
      </c>
      <c r="B14" s="7">
        <v>560</v>
      </c>
      <c r="C14" s="7">
        <v>567</v>
      </c>
      <c r="D14" s="7">
        <v>557</v>
      </c>
      <c r="E14" s="7">
        <v>557</v>
      </c>
      <c r="F14" s="7">
        <v>549</v>
      </c>
      <c r="G14" s="7">
        <v>546</v>
      </c>
      <c r="H14" s="7">
        <v>540</v>
      </c>
      <c r="I14" s="7">
        <v>523</v>
      </c>
      <c r="J14" s="7">
        <v>515</v>
      </c>
      <c r="K14" s="7">
        <v>526</v>
      </c>
      <c r="L14" s="7">
        <v>528</v>
      </c>
      <c r="M14" s="7">
        <v>530</v>
      </c>
      <c r="N14" s="7">
        <v>533</v>
      </c>
    </row>
    <row r="15" spans="1:17" s="1" customFormat="1" ht="19.75" customHeight="1" x14ac:dyDescent="0.25">
      <c r="A15" s="2" t="s">
        <v>97</v>
      </c>
      <c r="B15" s="7">
        <v>241</v>
      </c>
      <c r="C15" s="7">
        <v>237</v>
      </c>
      <c r="D15" s="7">
        <v>234</v>
      </c>
      <c r="E15" s="7">
        <v>235</v>
      </c>
      <c r="F15" s="7">
        <v>235</v>
      </c>
      <c r="G15" s="7">
        <v>238</v>
      </c>
      <c r="H15" s="7">
        <v>243</v>
      </c>
      <c r="I15" s="7">
        <v>240</v>
      </c>
      <c r="J15" s="7">
        <v>236</v>
      </c>
      <c r="K15" s="7">
        <v>236</v>
      </c>
      <c r="L15" s="7">
        <v>235</v>
      </c>
      <c r="M15" s="7">
        <v>236</v>
      </c>
      <c r="N15" s="7">
        <v>236</v>
      </c>
    </row>
    <row r="16" spans="1:17" s="1" customFormat="1" ht="19.75" customHeight="1" x14ac:dyDescent="0.25">
      <c r="A16" s="2" t="s">
        <v>98</v>
      </c>
      <c r="B16" s="7">
        <v>523</v>
      </c>
      <c r="C16" s="7">
        <v>513</v>
      </c>
      <c r="D16" s="7">
        <v>506</v>
      </c>
      <c r="E16" s="7">
        <v>509</v>
      </c>
      <c r="F16" s="7">
        <v>514</v>
      </c>
      <c r="G16" s="7">
        <v>512</v>
      </c>
      <c r="H16" s="7">
        <v>506</v>
      </c>
      <c r="I16" s="7">
        <v>507</v>
      </c>
      <c r="J16" s="7">
        <v>520</v>
      </c>
      <c r="K16" s="7">
        <v>521</v>
      </c>
      <c r="L16" s="7">
        <v>517</v>
      </c>
      <c r="M16" s="7">
        <v>509</v>
      </c>
      <c r="N16" s="7">
        <v>511</v>
      </c>
    </row>
    <row r="17" spans="1:16" s="1" customFormat="1" ht="19.75" customHeight="1" x14ac:dyDescent="0.25">
      <c r="A17" s="2" t="s">
        <v>99</v>
      </c>
      <c r="B17" s="7">
        <v>652</v>
      </c>
      <c r="C17" s="7">
        <v>656</v>
      </c>
      <c r="D17" s="7">
        <v>650</v>
      </c>
      <c r="E17" s="7">
        <v>659</v>
      </c>
      <c r="F17" s="7">
        <v>657</v>
      </c>
      <c r="G17" s="7">
        <v>654</v>
      </c>
      <c r="H17" s="7">
        <v>647</v>
      </c>
      <c r="I17" s="7">
        <v>653</v>
      </c>
      <c r="J17" s="7">
        <v>640</v>
      </c>
      <c r="K17" s="7">
        <v>645</v>
      </c>
      <c r="L17" s="7">
        <v>631</v>
      </c>
      <c r="M17" s="7">
        <v>626</v>
      </c>
      <c r="N17" s="7">
        <v>636</v>
      </c>
    </row>
    <row r="18" spans="1:16" s="1" customFormat="1" ht="19.75" customHeight="1" x14ac:dyDescent="0.25">
      <c r="A18" s="2" t="s">
        <v>100</v>
      </c>
      <c r="B18" s="7">
        <v>188</v>
      </c>
      <c r="C18" s="7">
        <v>189</v>
      </c>
      <c r="D18" s="7">
        <v>192</v>
      </c>
      <c r="E18" s="7">
        <v>189</v>
      </c>
      <c r="F18" s="7">
        <v>188</v>
      </c>
      <c r="G18" s="7">
        <v>185</v>
      </c>
      <c r="H18" s="7">
        <v>186</v>
      </c>
      <c r="I18" s="7">
        <v>181</v>
      </c>
      <c r="J18" s="7">
        <v>186</v>
      </c>
      <c r="K18" s="7">
        <v>188</v>
      </c>
      <c r="L18" s="7">
        <v>186</v>
      </c>
      <c r="M18" s="7">
        <v>185</v>
      </c>
      <c r="N18" s="7">
        <v>187</v>
      </c>
    </row>
    <row r="19" spans="1:16" s="1" customFormat="1" ht="11.15" customHeight="1" x14ac:dyDescent="0.25">
      <c r="A19" s="15"/>
      <c r="B19" s="11"/>
      <c r="C19" s="11"/>
      <c r="D19" s="11"/>
      <c r="E19" s="11"/>
      <c r="F19" s="11"/>
      <c r="G19" s="11"/>
      <c r="H19" s="11"/>
      <c r="I19" s="11"/>
      <c r="J19" s="11"/>
      <c r="K19" s="11"/>
      <c r="L19" s="11"/>
      <c r="M19" s="11"/>
      <c r="N19" s="11"/>
    </row>
    <row r="20" spans="1:16" s="1" customFormat="1" ht="19.75" customHeight="1" x14ac:dyDescent="0.25">
      <c r="A20" s="41" t="s">
        <v>174</v>
      </c>
      <c r="B20" s="42">
        <v>5894</v>
      </c>
      <c r="C20" s="42">
        <v>5892</v>
      </c>
      <c r="D20" s="42">
        <v>5822</v>
      </c>
      <c r="E20" s="42">
        <v>5802</v>
      </c>
      <c r="F20" s="42">
        <v>5784</v>
      </c>
      <c r="G20" s="42">
        <v>5793</v>
      </c>
      <c r="H20" s="42">
        <v>5756</v>
      </c>
      <c r="I20" s="42">
        <v>5738</v>
      </c>
      <c r="J20" s="42">
        <v>5738</v>
      </c>
      <c r="K20" s="42">
        <v>5748</v>
      </c>
      <c r="L20" s="42">
        <v>5726</v>
      </c>
      <c r="M20" s="42">
        <v>5696</v>
      </c>
      <c r="N20" s="42">
        <v>5718</v>
      </c>
    </row>
    <row r="21" spans="1:16" s="1" customFormat="1" ht="11.15" customHeight="1" x14ac:dyDescent="0.25"/>
    <row r="22" spans="1:16" s="1" customFormat="1" ht="36.75" customHeight="1" x14ac:dyDescent="0.25">
      <c r="A22" s="101" t="s">
        <v>184</v>
      </c>
      <c r="B22" s="101"/>
      <c r="C22" s="101"/>
      <c r="D22" s="101"/>
      <c r="E22" s="101"/>
      <c r="F22" s="101"/>
      <c r="G22" s="101"/>
      <c r="H22" s="101"/>
      <c r="I22" s="101"/>
      <c r="J22" s="101"/>
      <c r="K22" s="101"/>
      <c r="L22" s="101"/>
      <c r="M22" s="101"/>
      <c r="N22" s="101"/>
      <c r="O22" s="101"/>
      <c r="P22" s="101"/>
    </row>
    <row r="23" spans="1:16" s="1" customFormat="1" ht="5.25" customHeight="1" x14ac:dyDescent="0.25"/>
    <row r="24" spans="1:16" s="1" customFormat="1" ht="22.9" customHeight="1" x14ac:dyDescent="0.25">
      <c r="A24" s="101" t="s">
        <v>173</v>
      </c>
      <c r="B24" s="101"/>
      <c r="C24" s="101"/>
      <c r="D24" s="101"/>
      <c r="E24" s="101"/>
      <c r="F24" s="101"/>
      <c r="G24" s="101"/>
      <c r="H24" s="101"/>
      <c r="I24" s="101"/>
      <c r="J24" s="101"/>
      <c r="K24" s="101"/>
      <c r="L24" s="101"/>
      <c r="M24" s="101"/>
      <c r="N24" s="101"/>
      <c r="O24" s="101"/>
    </row>
  </sheetData>
  <mergeCells count="5">
    <mergeCell ref="A2:Q2"/>
    <mergeCell ref="A22:P22"/>
    <mergeCell ref="A24:O24"/>
    <mergeCell ref="A4:M4"/>
    <mergeCell ref="B6:N6"/>
  </mergeCells>
  <pageMargins left="0.7" right="0.7" top="0.75" bottom="0.75" header="0.3" footer="0.3"/>
  <pageSetup paperSize="9" scale="6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3"/>
  <sheetViews>
    <sheetView zoomScaleNormal="100" workbookViewId="0">
      <selection activeCell="A22" sqref="C22"/>
    </sheetView>
  </sheetViews>
  <sheetFormatPr defaultRowHeight="12.5" x14ac:dyDescent="0.25"/>
  <cols>
    <col min="1" max="1" width="23.54296875" customWidth="1"/>
    <col min="2" max="14" width="9" customWidth="1"/>
    <col min="15" max="15" width="0.26953125" customWidth="1"/>
    <col min="16" max="16" width="0.36328125" customWidth="1"/>
    <col min="17" max="17" width="1.1796875" customWidth="1"/>
  </cols>
  <sheetData>
    <row r="1" spans="1:17" s="1" customFormat="1" ht="8.5" customHeight="1" x14ac:dyDescent="0.25"/>
    <row r="2" spans="1:17" s="1" customFormat="1" ht="25" customHeight="1" x14ac:dyDescent="0.25">
      <c r="A2" s="110" t="s">
        <v>185</v>
      </c>
      <c r="B2" s="110"/>
      <c r="C2" s="110"/>
      <c r="D2" s="110"/>
      <c r="E2" s="110"/>
      <c r="F2" s="110"/>
      <c r="G2" s="110"/>
      <c r="H2" s="110"/>
      <c r="I2" s="110"/>
      <c r="J2" s="110"/>
      <c r="K2" s="110"/>
      <c r="L2" s="110"/>
      <c r="M2" s="110"/>
      <c r="N2" s="110"/>
      <c r="O2" s="110"/>
      <c r="P2" s="110"/>
      <c r="Q2" s="110"/>
    </row>
    <row r="3" spans="1:17" s="1" customFormat="1" ht="11.5" x14ac:dyDescent="0.25"/>
    <row r="4" spans="1:17" s="1" customFormat="1" ht="18.149999999999999" customHeight="1" x14ac:dyDescent="0.25">
      <c r="A4" s="104" t="s">
        <v>171</v>
      </c>
      <c r="B4" s="104"/>
      <c r="C4" s="104"/>
      <c r="D4" s="104"/>
      <c r="E4" s="104"/>
      <c r="F4" s="104"/>
      <c r="G4" s="104"/>
      <c r="H4" s="104"/>
      <c r="I4" s="104"/>
      <c r="J4" s="104"/>
      <c r="K4" s="104"/>
      <c r="L4" s="104"/>
      <c r="M4" s="104"/>
    </row>
    <row r="5" spans="1:17" s="1" customFormat="1" ht="18.649999999999999" customHeight="1" x14ac:dyDescent="0.25"/>
    <row r="6" spans="1:17" s="1" customFormat="1" ht="24" customHeight="1" x14ac:dyDescent="0.25">
      <c r="A6" s="6"/>
      <c r="B6" s="2" t="s">
        <v>62</v>
      </c>
      <c r="C6" s="2" t="s">
        <v>79</v>
      </c>
      <c r="D6" s="2" t="s">
        <v>80</v>
      </c>
      <c r="E6" s="2" t="s">
        <v>81</v>
      </c>
      <c r="F6" s="2" t="s">
        <v>82</v>
      </c>
      <c r="G6" s="2" t="s">
        <v>83</v>
      </c>
      <c r="H6" s="2" t="s">
        <v>84</v>
      </c>
      <c r="I6" s="2" t="s">
        <v>85</v>
      </c>
      <c r="J6" s="2" t="s">
        <v>86</v>
      </c>
      <c r="K6" s="2" t="s">
        <v>87</v>
      </c>
      <c r="L6" s="2" t="s">
        <v>88</v>
      </c>
      <c r="M6" s="2" t="s">
        <v>89</v>
      </c>
      <c r="N6" s="2" t="s">
        <v>63</v>
      </c>
    </row>
    <row r="7" spans="1:17" s="1" customFormat="1" ht="19.75" customHeight="1" x14ac:dyDescent="0.25">
      <c r="A7" s="2" t="s">
        <v>90</v>
      </c>
      <c r="B7" s="7">
        <v>34</v>
      </c>
      <c r="C7" s="7">
        <v>36</v>
      </c>
      <c r="D7" s="7">
        <v>40</v>
      </c>
      <c r="E7" s="7">
        <v>39</v>
      </c>
      <c r="F7" s="7">
        <v>33</v>
      </c>
      <c r="G7" s="7">
        <v>30</v>
      </c>
      <c r="H7" s="7">
        <v>31</v>
      </c>
      <c r="I7" s="7">
        <v>37</v>
      </c>
      <c r="J7" s="7">
        <v>22</v>
      </c>
      <c r="K7" s="7">
        <v>28</v>
      </c>
      <c r="L7" s="7">
        <v>33</v>
      </c>
      <c r="M7" s="7">
        <v>27</v>
      </c>
      <c r="N7" s="7">
        <v>32</v>
      </c>
    </row>
    <row r="8" spans="1:17" s="1" customFormat="1" ht="19.75" customHeight="1" x14ac:dyDescent="0.25">
      <c r="A8" s="2" t="s">
        <v>91</v>
      </c>
      <c r="B8" s="7">
        <v>42</v>
      </c>
      <c r="C8" s="7">
        <v>55</v>
      </c>
      <c r="D8" s="7">
        <v>39</v>
      </c>
      <c r="E8" s="7">
        <v>41</v>
      </c>
      <c r="F8" s="7">
        <v>42</v>
      </c>
      <c r="G8" s="7">
        <v>59</v>
      </c>
      <c r="H8" s="7">
        <v>54</v>
      </c>
      <c r="I8" s="7">
        <v>49</v>
      </c>
      <c r="J8" s="7">
        <v>42</v>
      </c>
      <c r="K8" s="7">
        <v>39</v>
      </c>
      <c r="L8" s="7">
        <v>41</v>
      </c>
      <c r="M8" s="7">
        <v>35</v>
      </c>
      <c r="N8" s="7">
        <v>35</v>
      </c>
    </row>
    <row r="9" spans="1:17" s="1" customFormat="1" ht="19.75" customHeight="1" x14ac:dyDescent="0.25">
      <c r="A9" s="2" t="s">
        <v>92</v>
      </c>
      <c r="B9" s="7">
        <v>36</v>
      </c>
      <c r="C9" s="7">
        <v>44</v>
      </c>
      <c r="D9" s="7">
        <v>54</v>
      </c>
      <c r="E9" s="7">
        <v>49</v>
      </c>
      <c r="F9" s="7">
        <v>38</v>
      </c>
      <c r="G9" s="7">
        <v>37</v>
      </c>
      <c r="H9" s="7">
        <v>48</v>
      </c>
      <c r="I9" s="7">
        <v>46</v>
      </c>
      <c r="J9" s="7">
        <v>45</v>
      </c>
      <c r="K9" s="7">
        <v>49</v>
      </c>
      <c r="L9" s="7">
        <v>56</v>
      </c>
      <c r="M9" s="7">
        <v>46</v>
      </c>
      <c r="N9" s="7">
        <v>43</v>
      </c>
    </row>
    <row r="10" spans="1:17" s="1" customFormat="1" ht="19.75" customHeight="1" x14ac:dyDescent="0.25">
      <c r="A10" s="2" t="s">
        <v>93</v>
      </c>
      <c r="B10" s="7">
        <v>46</v>
      </c>
      <c r="C10" s="7">
        <v>36</v>
      </c>
      <c r="D10" s="7">
        <v>33</v>
      </c>
      <c r="E10" s="7">
        <v>40</v>
      </c>
      <c r="F10" s="7">
        <v>43</v>
      </c>
      <c r="G10" s="7">
        <v>42</v>
      </c>
      <c r="H10" s="7">
        <v>39</v>
      </c>
      <c r="I10" s="7">
        <v>42</v>
      </c>
      <c r="J10" s="7">
        <v>36</v>
      </c>
      <c r="K10" s="7">
        <v>36</v>
      </c>
      <c r="L10" s="7">
        <v>33</v>
      </c>
      <c r="M10" s="7">
        <v>36</v>
      </c>
      <c r="N10" s="7">
        <v>32</v>
      </c>
    </row>
    <row r="11" spans="1:17" s="1" customFormat="1" ht="19.75" customHeight="1" x14ac:dyDescent="0.25">
      <c r="A11" s="2" t="s">
        <v>94</v>
      </c>
      <c r="B11" s="7">
        <v>88</v>
      </c>
      <c r="C11" s="7">
        <v>67</v>
      </c>
      <c r="D11" s="7">
        <v>73</v>
      </c>
      <c r="E11" s="7">
        <v>85</v>
      </c>
      <c r="F11" s="7">
        <v>82</v>
      </c>
      <c r="G11" s="7">
        <v>84</v>
      </c>
      <c r="H11" s="7">
        <v>87</v>
      </c>
      <c r="I11" s="7">
        <v>90</v>
      </c>
      <c r="J11" s="7">
        <v>73</v>
      </c>
      <c r="K11" s="7">
        <v>78</v>
      </c>
      <c r="L11" s="7">
        <v>73</v>
      </c>
      <c r="M11" s="7">
        <v>65</v>
      </c>
      <c r="N11" s="7">
        <v>58</v>
      </c>
    </row>
    <row r="12" spans="1:17" s="1" customFormat="1" ht="19.75" customHeight="1" x14ac:dyDescent="0.25">
      <c r="A12" s="2" t="s">
        <v>95</v>
      </c>
      <c r="B12" s="7">
        <v>59</v>
      </c>
      <c r="C12" s="7">
        <v>72</v>
      </c>
      <c r="D12" s="7">
        <v>73</v>
      </c>
      <c r="E12" s="7">
        <v>77</v>
      </c>
      <c r="F12" s="7">
        <v>71</v>
      </c>
      <c r="G12" s="7">
        <v>68</v>
      </c>
      <c r="H12" s="7">
        <v>57</v>
      </c>
      <c r="I12" s="7">
        <v>53</v>
      </c>
      <c r="J12" s="7">
        <v>52</v>
      </c>
      <c r="K12" s="7">
        <v>56</v>
      </c>
      <c r="L12" s="7">
        <v>82</v>
      </c>
      <c r="M12" s="7">
        <v>85</v>
      </c>
      <c r="N12" s="7">
        <v>61</v>
      </c>
    </row>
    <row r="13" spans="1:17" s="1" customFormat="1" ht="19.75" customHeight="1" x14ac:dyDescent="0.25">
      <c r="A13" s="2" t="s">
        <v>96</v>
      </c>
      <c r="B13" s="7">
        <v>30</v>
      </c>
      <c r="C13" s="7">
        <v>32</v>
      </c>
      <c r="D13" s="7">
        <v>31</v>
      </c>
      <c r="E13" s="7">
        <v>35</v>
      </c>
      <c r="F13" s="7">
        <v>27</v>
      </c>
      <c r="G13" s="7">
        <v>31</v>
      </c>
      <c r="H13" s="7">
        <v>34</v>
      </c>
      <c r="I13" s="7">
        <v>37</v>
      </c>
      <c r="J13" s="7">
        <v>23</v>
      </c>
      <c r="K13" s="7">
        <v>25</v>
      </c>
      <c r="L13" s="7">
        <v>25</v>
      </c>
      <c r="M13" s="7">
        <v>29</v>
      </c>
      <c r="N13" s="7">
        <v>27</v>
      </c>
    </row>
    <row r="14" spans="1:17" s="1" customFormat="1" ht="19.75" customHeight="1" x14ac:dyDescent="0.25">
      <c r="A14" s="2" t="s">
        <v>97</v>
      </c>
      <c r="B14" s="7">
        <v>17</v>
      </c>
      <c r="C14" s="7">
        <v>6</v>
      </c>
      <c r="D14" s="7">
        <v>10</v>
      </c>
      <c r="E14" s="7">
        <v>12</v>
      </c>
      <c r="F14" s="7">
        <v>11</v>
      </c>
      <c r="G14" s="7">
        <v>12</v>
      </c>
      <c r="H14" s="7">
        <v>8</v>
      </c>
      <c r="I14" s="7">
        <v>9</v>
      </c>
      <c r="J14" s="7">
        <v>10</v>
      </c>
      <c r="K14" s="7">
        <v>7</v>
      </c>
      <c r="L14" s="7">
        <v>11</v>
      </c>
      <c r="M14" s="7">
        <v>16</v>
      </c>
      <c r="N14" s="7">
        <v>8</v>
      </c>
    </row>
    <row r="15" spans="1:17" s="1" customFormat="1" ht="19.75" customHeight="1" x14ac:dyDescent="0.25">
      <c r="A15" s="2" t="s">
        <v>98</v>
      </c>
      <c r="B15" s="7">
        <v>24</v>
      </c>
      <c r="C15" s="7">
        <v>28</v>
      </c>
      <c r="D15" s="7">
        <v>24</v>
      </c>
      <c r="E15" s="7">
        <v>26</v>
      </c>
      <c r="F15" s="7">
        <v>31</v>
      </c>
      <c r="G15" s="7">
        <v>35</v>
      </c>
      <c r="H15" s="7">
        <v>26</v>
      </c>
      <c r="I15" s="7">
        <v>26</v>
      </c>
      <c r="J15" s="7">
        <v>32</v>
      </c>
      <c r="K15" s="7">
        <v>31</v>
      </c>
      <c r="L15" s="7">
        <v>31</v>
      </c>
      <c r="M15" s="7">
        <v>20</v>
      </c>
      <c r="N15" s="7">
        <v>28</v>
      </c>
    </row>
    <row r="16" spans="1:17" s="1" customFormat="1" ht="19.75" customHeight="1" x14ac:dyDescent="0.25">
      <c r="A16" s="2" t="s">
        <v>99</v>
      </c>
      <c r="B16" s="7">
        <v>34</v>
      </c>
      <c r="C16" s="7">
        <v>37</v>
      </c>
      <c r="D16" s="7">
        <v>41</v>
      </c>
      <c r="E16" s="7">
        <v>40</v>
      </c>
      <c r="F16" s="7">
        <v>38</v>
      </c>
      <c r="G16" s="7">
        <v>38</v>
      </c>
      <c r="H16" s="7">
        <v>37</v>
      </c>
      <c r="I16" s="7">
        <v>38</v>
      </c>
      <c r="J16" s="7">
        <v>36</v>
      </c>
      <c r="K16" s="7">
        <v>36</v>
      </c>
      <c r="L16" s="7">
        <v>32</v>
      </c>
      <c r="M16" s="7">
        <v>31</v>
      </c>
      <c r="N16" s="7">
        <v>31</v>
      </c>
    </row>
    <row r="17" spans="1:16" s="1" customFormat="1" ht="19.75" customHeight="1" x14ac:dyDescent="0.25">
      <c r="A17" s="2" t="s">
        <v>100</v>
      </c>
      <c r="B17" s="7">
        <v>13</v>
      </c>
      <c r="C17" s="7">
        <v>7</v>
      </c>
      <c r="D17" s="7">
        <v>11</v>
      </c>
      <c r="E17" s="7">
        <v>14</v>
      </c>
      <c r="F17" s="7">
        <v>17</v>
      </c>
      <c r="G17" s="7">
        <v>16</v>
      </c>
      <c r="H17" s="7">
        <v>11</v>
      </c>
      <c r="I17" s="7">
        <v>10</v>
      </c>
      <c r="J17" s="7">
        <v>12</v>
      </c>
      <c r="K17" s="7">
        <v>9</v>
      </c>
      <c r="L17" s="7">
        <v>11</v>
      </c>
      <c r="M17" s="7">
        <v>5</v>
      </c>
      <c r="N17" s="7">
        <v>7</v>
      </c>
    </row>
    <row r="18" spans="1:16" s="1" customFormat="1" ht="11.15" customHeight="1" x14ac:dyDescent="0.25">
      <c r="A18" s="15"/>
      <c r="B18" s="11"/>
      <c r="C18" s="11"/>
      <c r="D18" s="11"/>
      <c r="E18" s="11"/>
      <c r="F18" s="11"/>
      <c r="G18" s="11"/>
      <c r="H18" s="11"/>
      <c r="I18" s="11"/>
      <c r="J18" s="11"/>
      <c r="K18" s="11"/>
      <c r="L18" s="11"/>
      <c r="M18" s="11"/>
      <c r="N18" s="11"/>
    </row>
    <row r="19" spans="1:16" s="1" customFormat="1" ht="19.75" customHeight="1" x14ac:dyDescent="0.25">
      <c r="A19" s="41" t="s">
        <v>174</v>
      </c>
      <c r="B19" s="42">
        <v>423</v>
      </c>
      <c r="C19" s="42">
        <v>420</v>
      </c>
      <c r="D19" s="42">
        <v>429</v>
      </c>
      <c r="E19" s="42">
        <v>458</v>
      </c>
      <c r="F19" s="42">
        <v>433</v>
      </c>
      <c r="G19" s="42">
        <v>452</v>
      </c>
      <c r="H19" s="42">
        <v>432</v>
      </c>
      <c r="I19" s="42">
        <v>437</v>
      </c>
      <c r="J19" s="42">
        <v>383</v>
      </c>
      <c r="K19" s="42">
        <v>394</v>
      </c>
      <c r="L19" s="42">
        <v>428</v>
      </c>
      <c r="M19" s="42">
        <v>395</v>
      </c>
      <c r="N19" s="42">
        <v>362</v>
      </c>
    </row>
    <row r="20" spans="1:16" s="1" customFormat="1" ht="11.15" customHeight="1" x14ac:dyDescent="0.25"/>
    <row r="21" spans="1:16" s="1" customFormat="1" ht="36.75" customHeight="1" x14ac:dyDescent="0.25">
      <c r="A21" s="104" t="s">
        <v>186</v>
      </c>
      <c r="B21" s="104"/>
      <c r="C21" s="104"/>
      <c r="D21" s="104"/>
      <c r="E21" s="104"/>
      <c r="F21" s="104"/>
      <c r="G21" s="104"/>
      <c r="H21" s="104"/>
      <c r="I21" s="104"/>
      <c r="J21" s="104"/>
      <c r="K21" s="104"/>
      <c r="L21" s="104"/>
      <c r="M21" s="104"/>
      <c r="N21" s="104"/>
      <c r="O21" s="104"/>
      <c r="P21" s="104"/>
    </row>
    <row r="22" spans="1:16" s="1" customFormat="1" ht="5.25" customHeight="1" x14ac:dyDescent="0.25"/>
    <row r="23" spans="1:16" s="1" customFormat="1" ht="22.9" customHeight="1" x14ac:dyDescent="0.25">
      <c r="A23" s="101" t="s">
        <v>173</v>
      </c>
      <c r="B23" s="101"/>
      <c r="C23" s="101"/>
      <c r="D23" s="101"/>
      <c r="E23" s="101"/>
      <c r="F23" s="101"/>
      <c r="G23" s="101"/>
      <c r="H23" s="101"/>
      <c r="I23" s="101"/>
      <c r="J23" s="101"/>
      <c r="K23" s="101"/>
      <c r="L23" s="101"/>
      <c r="M23" s="101"/>
      <c r="N23" s="101"/>
      <c r="O23" s="101"/>
    </row>
  </sheetData>
  <mergeCells count="4">
    <mergeCell ref="A2:Q2"/>
    <mergeCell ref="A21:P21"/>
    <mergeCell ref="A23:O23"/>
    <mergeCell ref="A4:M4"/>
  </mergeCells>
  <pageMargins left="0.7" right="0.7" top="0.75" bottom="0.75" header="0.3" footer="0.3"/>
  <pageSetup paperSize="9" scale="6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zoomScaleNormal="100" workbookViewId="0">
      <selection activeCell="A22" sqref="C22"/>
    </sheetView>
  </sheetViews>
  <sheetFormatPr defaultRowHeight="12.5" x14ac:dyDescent="0.25"/>
  <cols>
    <col min="1" max="1" width="16.26953125" customWidth="1"/>
    <col min="2" max="3" width="10.7265625" customWidth="1"/>
    <col min="4" max="4" width="0.26953125" customWidth="1"/>
    <col min="5" max="5" width="16.26953125" customWidth="1"/>
    <col min="6" max="7" width="10.7265625" customWidth="1"/>
    <col min="8" max="8" width="0.26953125" customWidth="1"/>
    <col min="9" max="9" width="16.26953125" customWidth="1"/>
    <col min="10" max="11" width="10.7265625" customWidth="1"/>
    <col min="12" max="12" width="8.984375E-2" customWidth="1"/>
    <col min="13" max="13" width="6.6328125" customWidth="1"/>
  </cols>
  <sheetData>
    <row r="1" spans="1:13" s="1" customFormat="1" ht="8.5" customHeight="1" x14ac:dyDescent="0.25"/>
    <row r="2" spans="1:13" s="1" customFormat="1" ht="31.5" customHeight="1" x14ac:dyDescent="0.25">
      <c r="A2" s="102" t="s">
        <v>73</v>
      </c>
      <c r="B2" s="102"/>
      <c r="C2" s="102"/>
      <c r="D2" s="102"/>
      <c r="E2" s="102"/>
      <c r="F2" s="102"/>
      <c r="G2" s="102"/>
      <c r="H2" s="102"/>
      <c r="I2" s="102"/>
      <c r="J2" s="102"/>
      <c r="K2" s="102"/>
      <c r="L2" s="102"/>
      <c r="M2" s="102"/>
    </row>
    <row r="3" spans="1:13" s="1" customFormat="1" ht="28.25" customHeight="1" x14ac:dyDescent="0.25"/>
    <row r="4" spans="1:13" s="1" customFormat="1" ht="3.15" customHeight="1" x14ac:dyDescent="0.25">
      <c r="J4" s="103" t="s">
        <v>74</v>
      </c>
      <c r="K4" s="103"/>
    </row>
    <row r="5" spans="1:13" s="1" customFormat="1" ht="10.65" customHeight="1" x14ac:dyDescent="0.25">
      <c r="B5" s="103" t="s">
        <v>75</v>
      </c>
      <c r="F5" s="103" t="s">
        <v>76</v>
      </c>
      <c r="J5" s="103"/>
      <c r="K5" s="103"/>
    </row>
    <row r="6" spans="1:13" s="1" customFormat="1" ht="3.15" customHeight="1" x14ac:dyDescent="0.25">
      <c r="B6" s="103"/>
      <c r="F6" s="103"/>
    </row>
    <row r="7" spans="1:13" s="1" customFormat="1" ht="24" customHeight="1" x14ac:dyDescent="0.25">
      <c r="A7" s="6" t="s">
        <v>61</v>
      </c>
      <c r="B7" s="2" t="s">
        <v>62</v>
      </c>
      <c r="C7" s="2" t="s">
        <v>63</v>
      </c>
      <c r="E7" s="6" t="s">
        <v>61</v>
      </c>
      <c r="F7" s="2" t="s">
        <v>62</v>
      </c>
      <c r="G7" s="2" t="s">
        <v>63</v>
      </c>
      <c r="I7" s="6" t="s">
        <v>61</v>
      </c>
      <c r="J7" s="2" t="s">
        <v>62</v>
      </c>
      <c r="K7" s="2" t="s">
        <v>63</v>
      </c>
    </row>
    <row r="8" spans="1:13" s="1" customFormat="1" ht="19.75" customHeight="1" x14ac:dyDescent="0.25">
      <c r="A8" s="2" t="s">
        <v>64</v>
      </c>
      <c r="B8" s="71">
        <v>1596</v>
      </c>
      <c r="C8" s="71">
        <v>1570</v>
      </c>
      <c r="E8" s="2" t="s">
        <v>64</v>
      </c>
      <c r="F8" s="71">
        <v>46633</v>
      </c>
      <c r="G8" s="71">
        <v>45993</v>
      </c>
      <c r="I8" s="2" t="s">
        <v>64</v>
      </c>
      <c r="J8" s="79">
        <v>3.4224690669697425E-2</v>
      </c>
      <c r="K8" s="80">
        <v>3.413562933489879E-2</v>
      </c>
    </row>
    <row r="9" spans="1:13" s="1" customFormat="1" ht="19.75" customHeight="1" x14ac:dyDescent="0.25">
      <c r="A9" s="2" t="s">
        <v>65</v>
      </c>
      <c r="B9" s="71">
        <v>2686</v>
      </c>
      <c r="C9" s="71">
        <v>2618</v>
      </c>
      <c r="E9" s="2" t="s">
        <v>65</v>
      </c>
      <c r="F9" s="71">
        <v>40109</v>
      </c>
      <c r="G9" s="71">
        <v>39447</v>
      </c>
      <c r="I9" s="2" t="s">
        <v>65</v>
      </c>
      <c r="J9" s="80">
        <v>6.6967513525642619E-2</v>
      </c>
      <c r="K9" s="80">
        <v>6.636753111770223E-2</v>
      </c>
    </row>
    <row r="10" spans="1:13" s="1" customFormat="1" ht="19.75" customHeight="1" x14ac:dyDescent="0.25">
      <c r="A10" s="2" t="s">
        <v>66</v>
      </c>
      <c r="B10" s="71">
        <v>4366</v>
      </c>
      <c r="C10" s="71">
        <v>4442</v>
      </c>
      <c r="E10" s="2" t="s">
        <v>66</v>
      </c>
      <c r="F10" s="71">
        <v>35358</v>
      </c>
      <c r="G10" s="71">
        <v>35277</v>
      </c>
      <c r="I10" s="2" t="s">
        <v>66</v>
      </c>
      <c r="J10" s="80">
        <v>0.12347983483228689</v>
      </c>
      <c r="K10" s="80">
        <v>0.12591773676899964</v>
      </c>
    </row>
    <row r="11" spans="1:13" s="1" customFormat="1" ht="19.75" customHeight="1" x14ac:dyDescent="0.25">
      <c r="A11" s="2" t="s">
        <v>67</v>
      </c>
      <c r="B11" s="71">
        <v>6264</v>
      </c>
      <c r="C11" s="71">
        <v>5769</v>
      </c>
      <c r="E11" s="2" t="s">
        <v>67</v>
      </c>
      <c r="F11" s="71">
        <v>26032</v>
      </c>
      <c r="G11" s="71">
        <v>23843</v>
      </c>
      <c r="I11" s="2" t="s">
        <v>67</v>
      </c>
      <c r="J11" s="80">
        <v>0.24062692071296865</v>
      </c>
      <c r="K11" s="80">
        <v>0.24195780732290401</v>
      </c>
    </row>
    <row r="12" spans="1:13" s="1" customFormat="1" ht="19.75" customHeight="1" x14ac:dyDescent="0.25">
      <c r="A12" s="2" t="s">
        <v>68</v>
      </c>
      <c r="B12" s="71">
        <v>5875</v>
      </c>
      <c r="C12" s="71">
        <v>5794</v>
      </c>
      <c r="E12" s="2" t="s">
        <v>68</v>
      </c>
      <c r="F12" s="71">
        <v>12797</v>
      </c>
      <c r="G12" s="71">
        <v>12172</v>
      </c>
      <c r="I12" s="2" t="s">
        <v>68</v>
      </c>
      <c r="J12" s="80">
        <v>0.45909197468156598</v>
      </c>
      <c r="K12" s="80">
        <v>0.47601051593821886</v>
      </c>
    </row>
    <row r="13" spans="1:13" s="1" customFormat="1" ht="19.75" customHeight="1" x14ac:dyDescent="0.25">
      <c r="A13" s="2" t="s">
        <v>69</v>
      </c>
      <c r="B13" s="71">
        <v>6494</v>
      </c>
      <c r="C13" s="71">
        <v>6424</v>
      </c>
      <c r="E13" s="2" t="s">
        <v>69</v>
      </c>
      <c r="F13" s="71">
        <v>8210</v>
      </c>
      <c r="G13" s="71">
        <v>8104</v>
      </c>
      <c r="I13" s="2" t="s">
        <v>69</v>
      </c>
      <c r="J13" s="80">
        <v>0.79098660170523749</v>
      </c>
      <c r="K13" s="80">
        <v>0.79269496544916096</v>
      </c>
    </row>
    <row r="14" spans="1:13" s="1" customFormat="1" ht="14.4" customHeight="1" x14ac:dyDescent="0.25">
      <c r="A14" s="8"/>
      <c r="B14" s="77"/>
      <c r="C14" s="77"/>
      <c r="E14" s="8"/>
      <c r="F14" s="77"/>
      <c r="G14" s="77"/>
      <c r="I14" s="8"/>
      <c r="J14" s="81"/>
      <c r="K14" s="81"/>
    </row>
    <row r="15" spans="1:13" s="1" customFormat="1" ht="19.75" customHeight="1" x14ac:dyDescent="0.25">
      <c r="A15" s="9" t="s">
        <v>70</v>
      </c>
      <c r="B15" s="72">
        <v>27281</v>
      </c>
      <c r="C15" s="72">
        <v>26617</v>
      </c>
      <c r="E15" s="9" t="s">
        <v>70</v>
      </c>
      <c r="F15" s="72">
        <v>169139</v>
      </c>
      <c r="G15" s="72">
        <v>164836</v>
      </c>
      <c r="I15" s="9" t="s">
        <v>70</v>
      </c>
      <c r="J15" s="82">
        <v>0.16129337408876723</v>
      </c>
      <c r="K15" s="82">
        <v>0.16147564852338081</v>
      </c>
    </row>
    <row r="16" spans="1:13" s="1" customFormat="1" ht="25" customHeight="1" x14ac:dyDescent="0.25">
      <c r="A16" s="9" t="s">
        <v>71</v>
      </c>
      <c r="B16" s="78">
        <v>8648</v>
      </c>
      <c r="C16" s="72">
        <v>8630</v>
      </c>
      <c r="E16" s="9" t="s">
        <v>71</v>
      </c>
      <c r="F16" s="78">
        <v>122100</v>
      </c>
      <c r="G16" s="72">
        <v>120717</v>
      </c>
      <c r="I16" s="9" t="s">
        <v>71</v>
      </c>
      <c r="J16" s="82">
        <v>7.0827190827190828E-2</v>
      </c>
      <c r="K16" s="82">
        <v>7.1489516803764169E-2</v>
      </c>
    </row>
    <row r="17" spans="1:11" s="1" customFormat="1" ht="25" customHeight="1" x14ac:dyDescent="0.25">
      <c r="A17" s="9" t="s">
        <v>72</v>
      </c>
      <c r="B17" s="72">
        <v>18633</v>
      </c>
      <c r="C17" s="72">
        <v>17987</v>
      </c>
      <c r="E17" s="9" t="s">
        <v>72</v>
      </c>
      <c r="F17" s="72">
        <v>47039</v>
      </c>
      <c r="G17" s="72">
        <v>44119</v>
      </c>
      <c r="I17" s="9" t="s">
        <v>72</v>
      </c>
      <c r="J17" s="82">
        <v>0.39611811475584091</v>
      </c>
      <c r="K17" s="82">
        <v>0.40769283075319024</v>
      </c>
    </row>
    <row r="18" spans="1:11" s="1" customFormat="1" ht="5.25" customHeight="1" x14ac:dyDescent="0.25"/>
    <row r="19" spans="1:11" s="1" customFormat="1" ht="52.25" customHeight="1" x14ac:dyDescent="0.25">
      <c r="A19" s="101" t="s">
        <v>77</v>
      </c>
      <c r="B19" s="101"/>
      <c r="C19" s="101"/>
      <c r="D19" s="101"/>
      <c r="E19" s="101"/>
      <c r="F19" s="101"/>
      <c r="G19" s="101"/>
      <c r="H19" s="101"/>
      <c r="I19" s="101"/>
      <c r="J19" s="101"/>
    </row>
    <row r="20" spans="1:11" s="1" customFormat="1" ht="2.65" customHeight="1" x14ac:dyDescent="0.25"/>
    <row r="21" spans="1:11" s="1" customFormat="1" ht="40" customHeight="1" x14ac:dyDescent="0.25">
      <c r="A21" s="101" t="s">
        <v>78</v>
      </c>
      <c r="B21" s="101"/>
      <c r="C21" s="101"/>
      <c r="D21" s="101"/>
      <c r="E21" s="101"/>
      <c r="F21" s="101"/>
      <c r="G21" s="101"/>
      <c r="H21" s="101"/>
      <c r="I21" s="101"/>
      <c r="J21" s="101"/>
    </row>
    <row r="24" spans="1:11" x14ac:dyDescent="0.25">
      <c r="B24" s="75"/>
      <c r="C24" s="75"/>
      <c r="F24" s="75"/>
      <c r="G24" s="75"/>
    </row>
    <row r="25" spans="1:11" x14ac:dyDescent="0.25">
      <c r="B25" s="75"/>
      <c r="C25" s="75"/>
      <c r="F25" s="75"/>
      <c r="G25" s="75"/>
    </row>
  </sheetData>
  <mergeCells count="6">
    <mergeCell ref="A19:J19"/>
    <mergeCell ref="A2:M2"/>
    <mergeCell ref="A21:J21"/>
    <mergeCell ref="B5:B6"/>
    <mergeCell ref="F5:F6"/>
    <mergeCell ref="J4:K5"/>
  </mergeCells>
  <pageMargins left="0.7" right="0.7" top="0.75" bottom="0.75" header="0.3" footer="0.3"/>
  <pageSetup paperSize="9" scale="7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4"/>
  <sheetViews>
    <sheetView zoomScaleNormal="100" workbookViewId="0">
      <selection activeCell="A22" sqref="A22:H22"/>
    </sheetView>
  </sheetViews>
  <sheetFormatPr defaultRowHeight="12.5" x14ac:dyDescent="0.25"/>
  <cols>
    <col min="1" max="1" width="23.54296875" customWidth="1"/>
    <col min="2" max="3" width="12.7265625" customWidth="1"/>
    <col min="4" max="4" width="13.54296875" customWidth="1"/>
    <col min="5" max="6" width="12.7265625" customWidth="1"/>
    <col min="7" max="7" width="13.54296875" customWidth="1"/>
    <col min="8" max="8" width="14.6328125" customWidth="1"/>
    <col min="9" max="9" width="5.26953125" customWidth="1"/>
  </cols>
  <sheetData>
    <row r="1" spans="1:9" s="1" customFormat="1" ht="8" customHeight="1" x14ac:dyDescent="0.25"/>
    <row r="2" spans="1:9" s="1" customFormat="1" ht="22.9" customHeight="1" x14ac:dyDescent="0.25">
      <c r="A2" s="102" t="s">
        <v>191</v>
      </c>
      <c r="B2" s="102"/>
      <c r="C2" s="102"/>
      <c r="D2" s="102"/>
      <c r="E2" s="102"/>
      <c r="F2" s="102"/>
      <c r="G2" s="102"/>
      <c r="H2" s="102"/>
      <c r="I2" s="102"/>
    </row>
    <row r="3" spans="1:9" s="1" customFormat="1" ht="3.75" customHeight="1" x14ac:dyDescent="0.25"/>
    <row r="4" spans="1:9" s="1" customFormat="1" ht="21.25" customHeight="1" x14ac:dyDescent="0.25">
      <c r="A4" s="106" t="s">
        <v>192</v>
      </c>
      <c r="B4" s="106"/>
      <c r="C4" s="106"/>
      <c r="D4" s="106"/>
      <c r="E4" s="106"/>
      <c r="F4" s="106"/>
      <c r="G4" s="106"/>
      <c r="H4" s="106"/>
      <c r="I4" s="106"/>
    </row>
    <row r="5" spans="1:9" s="1" customFormat="1" ht="29.9" customHeight="1" x14ac:dyDescent="0.25"/>
    <row r="6" spans="1:9" s="1" customFormat="1" ht="24" customHeight="1" x14ac:dyDescent="0.25">
      <c r="B6" s="111" t="s">
        <v>62</v>
      </c>
      <c r="C6" s="111"/>
      <c r="D6" s="111"/>
      <c r="E6" s="111" t="s">
        <v>63</v>
      </c>
      <c r="F6" s="111"/>
      <c r="G6" s="111"/>
    </row>
    <row r="7" spans="1:9" s="1" customFormat="1" ht="24" customHeight="1" x14ac:dyDescent="0.25">
      <c r="B7" s="2" t="s">
        <v>187</v>
      </c>
      <c r="C7" s="2" t="s">
        <v>188</v>
      </c>
      <c r="D7" s="2" t="s">
        <v>189</v>
      </c>
      <c r="E7" s="2" t="s">
        <v>187</v>
      </c>
      <c r="F7" s="2" t="s">
        <v>188</v>
      </c>
      <c r="G7" s="2" t="s">
        <v>189</v>
      </c>
    </row>
    <row r="8" spans="1:9" s="1" customFormat="1" ht="19.75" customHeight="1" x14ac:dyDescent="0.25">
      <c r="A8" s="2" t="s">
        <v>90</v>
      </c>
      <c r="B8" s="7">
        <v>497</v>
      </c>
      <c r="C8" s="7">
        <v>34</v>
      </c>
      <c r="D8" s="44">
        <v>14.617647058823501</v>
      </c>
      <c r="E8" s="7">
        <v>379</v>
      </c>
      <c r="F8" s="7">
        <v>32</v>
      </c>
      <c r="G8" s="44">
        <v>11.84375</v>
      </c>
    </row>
    <row r="9" spans="1:9" s="1" customFormat="1" ht="19.75" customHeight="1" x14ac:dyDescent="0.25">
      <c r="A9" s="2" t="s">
        <v>91</v>
      </c>
      <c r="B9" s="7">
        <v>546</v>
      </c>
      <c r="C9" s="7">
        <v>42</v>
      </c>
      <c r="D9" s="44">
        <v>13</v>
      </c>
      <c r="E9" s="7">
        <v>459</v>
      </c>
      <c r="F9" s="7">
        <v>35</v>
      </c>
      <c r="G9" s="44">
        <v>13.1142857142857</v>
      </c>
    </row>
    <row r="10" spans="1:9" s="1" customFormat="1" ht="19.75" customHeight="1" x14ac:dyDescent="0.25">
      <c r="A10" s="2" t="s">
        <v>92</v>
      </c>
      <c r="B10" s="7">
        <v>531</v>
      </c>
      <c r="C10" s="7">
        <v>36</v>
      </c>
      <c r="D10" s="44">
        <v>14.75</v>
      </c>
      <c r="E10" s="7">
        <v>687</v>
      </c>
      <c r="F10" s="7">
        <v>43</v>
      </c>
      <c r="G10" s="44">
        <v>15.976744186046499</v>
      </c>
    </row>
    <row r="11" spans="1:9" s="1" customFormat="1" ht="19.75" customHeight="1" x14ac:dyDescent="0.25">
      <c r="A11" s="2" t="s">
        <v>93</v>
      </c>
      <c r="B11" s="7">
        <v>481</v>
      </c>
      <c r="C11" s="7">
        <v>46</v>
      </c>
      <c r="D11" s="44">
        <v>10.4565217391304</v>
      </c>
      <c r="E11" s="7">
        <v>414</v>
      </c>
      <c r="F11" s="7">
        <v>32</v>
      </c>
      <c r="G11" s="44">
        <v>12.9375</v>
      </c>
    </row>
    <row r="12" spans="1:9" s="1" customFormat="1" ht="19.75" customHeight="1" x14ac:dyDescent="0.25">
      <c r="A12" s="2" t="s">
        <v>94</v>
      </c>
      <c r="B12" s="7">
        <v>964</v>
      </c>
      <c r="C12" s="7">
        <v>88</v>
      </c>
      <c r="D12" s="44">
        <v>10.954545454545499</v>
      </c>
      <c r="E12" s="7">
        <v>665</v>
      </c>
      <c r="F12" s="7">
        <v>58</v>
      </c>
      <c r="G12" s="44">
        <v>11.465517241379301</v>
      </c>
    </row>
    <row r="13" spans="1:9" s="1" customFormat="1" ht="19.75" customHeight="1" x14ac:dyDescent="0.25">
      <c r="A13" s="2" t="s">
        <v>95</v>
      </c>
      <c r="B13" s="7">
        <v>653</v>
      </c>
      <c r="C13" s="7">
        <v>59</v>
      </c>
      <c r="D13" s="44">
        <v>11.0677966101695</v>
      </c>
      <c r="E13" s="7">
        <v>712</v>
      </c>
      <c r="F13" s="7">
        <v>61</v>
      </c>
      <c r="G13" s="44">
        <v>11.672131147541</v>
      </c>
    </row>
    <row r="14" spans="1:9" s="1" customFormat="1" ht="19.75" customHeight="1" x14ac:dyDescent="0.25">
      <c r="A14" s="2" t="s">
        <v>96</v>
      </c>
      <c r="B14" s="7">
        <v>394</v>
      </c>
      <c r="C14" s="7">
        <v>30</v>
      </c>
      <c r="D14" s="44">
        <v>13.133333333333301</v>
      </c>
      <c r="E14" s="7">
        <v>261</v>
      </c>
      <c r="F14" s="7">
        <v>27</v>
      </c>
      <c r="G14" s="44">
        <v>9.6666666666666696</v>
      </c>
    </row>
    <row r="15" spans="1:9" s="1" customFormat="1" ht="19.75" customHeight="1" x14ac:dyDescent="0.25">
      <c r="A15" s="2" t="s">
        <v>97</v>
      </c>
      <c r="B15" s="7">
        <v>196</v>
      </c>
      <c r="C15" s="7">
        <v>17</v>
      </c>
      <c r="D15" s="44">
        <v>11.5294117647059</v>
      </c>
      <c r="E15" s="7">
        <v>103</v>
      </c>
      <c r="F15" s="7">
        <v>8</v>
      </c>
      <c r="G15" s="44">
        <v>12.875</v>
      </c>
    </row>
    <row r="16" spans="1:9" s="1" customFormat="1" ht="19.75" customHeight="1" x14ac:dyDescent="0.25">
      <c r="A16" s="2" t="s">
        <v>98</v>
      </c>
      <c r="B16" s="7">
        <v>247</v>
      </c>
      <c r="C16" s="7">
        <v>24</v>
      </c>
      <c r="D16" s="44">
        <v>10.2916666666667</v>
      </c>
      <c r="E16" s="7">
        <v>350</v>
      </c>
      <c r="F16" s="7">
        <v>28</v>
      </c>
      <c r="G16" s="44">
        <v>12.5</v>
      </c>
    </row>
    <row r="17" spans="1:8" s="1" customFormat="1" ht="19.75" customHeight="1" x14ac:dyDescent="0.25">
      <c r="A17" s="2" t="s">
        <v>99</v>
      </c>
      <c r="B17" s="7">
        <v>471</v>
      </c>
      <c r="C17" s="7">
        <v>34</v>
      </c>
      <c r="D17" s="44">
        <v>13.852941176470599</v>
      </c>
      <c r="E17" s="7">
        <v>379</v>
      </c>
      <c r="F17" s="7">
        <v>31</v>
      </c>
      <c r="G17" s="44">
        <v>12.2258064516129</v>
      </c>
    </row>
    <row r="18" spans="1:8" s="1" customFormat="1" ht="19.75" customHeight="1" x14ac:dyDescent="0.25">
      <c r="A18" s="2" t="s">
        <v>100</v>
      </c>
      <c r="B18" s="7">
        <v>187</v>
      </c>
      <c r="C18" s="7">
        <v>13</v>
      </c>
      <c r="D18" s="44">
        <v>14.384615384615399</v>
      </c>
      <c r="E18" s="7">
        <v>110</v>
      </c>
      <c r="F18" s="7">
        <v>7</v>
      </c>
      <c r="G18" s="44">
        <v>15.714285714285699</v>
      </c>
    </row>
    <row r="19" spans="1:8" s="1" customFormat="1" ht="14.4" customHeight="1" x14ac:dyDescent="0.25">
      <c r="A19" s="8"/>
      <c r="B19" s="8"/>
      <c r="C19" s="8"/>
      <c r="D19" s="8"/>
      <c r="E19" s="8"/>
      <c r="F19" s="8"/>
      <c r="G19" s="8"/>
    </row>
    <row r="20" spans="1:8" s="1" customFormat="1" ht="14.4" customHeight="1" x14ac:dyDescent="0.25">
      <c r="A20" s="45" t="s">
        <v>190</v>
      </c>
      <c r="B20" s="46">
        <v>5167</v>
      </c>
      <c r="C20" s="46">
        <v>423</v>
      </c>
      <c r="D20" s="47">
        <v>12.2151300236407</v>
      </c>
      <c r="E20" s="46">
        <v>4519</v>
      </c>
      <c r="F20" s="46">
        <v>362</v>
      </c>
      <c r="G20" s="47">
        <v>12.4834254143646</v>
      </c>
    </row>
    <row r="21" spans="1:8" s="1" customFormat="1" ht="5.25" customHeight="1" x14ac:dyDescent="0.25"/>
    <row r="22" spans="1:8" s="1" customFormat="1" ht="14.4" customHeight="1" x14ac:dyDescent="0.25">
      <c r="A22" s="104" t="s">
        <v>193</v>
      </c>
      <c r="B22" s="104"/>
      <c r="C22" s="104"/>
      <c r="D22" s="104"/>
      <c r="E22" s="104"/>
      <c r="F22" s="104"/>
      <c r="G22" s="104"/>
      <c r="H22" s="104"/>
    </row>
    <row r="23" spans="1:8" s="1" customFormat="1" ht="2.65" customHeight="1" x14ac:dyDescent="0.25"/>
    <row r="24" spans="1:8" s="1" customFormat="1" ht="21.25" customHeight="1" x14ac:dyDescent="0.25">
      <c r="A24" s="104" t="s">
        <v>130</v>
      </c>
      <c r="B24" s="104"/>
      <c r="C24" s="104"/>
      <c r="D24" s="104"/>
      <c r="E24" s="104"/>
      <c r="F24" s="104"/>
      <c r="G24" s="104"/>
      <c r="H24" s="104"/>
    </row>
  </sheetData>
  <mergeCells count="6">
    <mergeCell ref="A2:I2"/>
    <mergeCell ref="A22:H22"/>
    <mergeCell ref="A24:H24"/>
    <mergeCell ref="A4:I4"/>
    <mergeCell ref="B6:D6"/>
    <mergeCell ref="E6:G6"/>
  </mergeCells>
  <pageMargins left="0.7" right="0.7" top="0.75" bottom="0.75" header="0.3" footer="0.3"/>
  <pageSetup paperSize="9" scale="7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23"/>
  <sheetViews>
    <sheetView zoomScaleNormal="100" workbookViewId="0">
      <selection activeCell="A22" sqref="C22"/>
    </sheetView>
  </sheetViews>
  <sheetFormatPr defaultRowHeight="12.5" x14ac:dyDescent="0.25"/>
  <cols>
    <col min="1" max="1" width="23.54296875" customWidth="1"/>
    <col min="2" max="14" width="9" customWidth="1"/>
    <col min="15" max="15" width="0.26953125" customWidth="1"/>
    <col min="16" max="16" width="0.36328125" customWidth="1"/>
    <col min="17" max="17" width="1.1796875" customWidth="1"/>
  </cols>
  <sheetData>
    <row r="1" spans="1:17" s="1" customFormat="1" ht="8.5" customHeight="1" x14ac:dyDescent="0.25"/>
    <row r="2" spans="1:17" s="1" customFormat="1" ht="20.75" customHeight="1" x14ac:dyDescent="0.25">
      <c r="A2" s="110" t="s">
        <v>194</v>
      </c>
      <c r="B2" s="110"/>
      <c r="C2" s="110"/>
      <c r="D2" s="110"/>
      <c r="E2" s="110"/>
      <c r="F2" s="110"/>
      <c r="G2" s="110"/>
      <c r="H2" s="110"/>
      <c r="I2" s="110"/>
      <c r="J2" s="110"/>
      <c r="K2" s="110"/>
      <c r="L2" s="110"/>
      <c r="M2" s="110"/>
      <c r="N2" s="110"/>
      <c r="O2" s="110"/>
      <c r="P2" s="110"/>
      <c r="Q2" s="110"/>
    </row>
    <row r="3" spans="1:17" s="1" customFormat="1" ht="4.75" customHeight="1" x14ac:dyDescent="0.25"/>
    <row r="4" spans="1:17" s="1" customFormat="1" ht="18.149999999999999" customHeight="1" x14ac:dyDescent="0.25">
      <c r="A4" s="104" t="s">
        <v>171</v>
      </c>
      <c r="B4" s="104"/>
      <c r="C4" s="104"/>
      <c r="D4" s="104"/>
      <c r="E4" s="104"/>
      <c r="F4" s="104"/>
      <c r="G4" s="104"/>
      <c r="H4" s="104"/>
      <c r="I4" s="104"/>
      <c r="J4" s="104"/>
      <c r="K4" s="104"/>
      <c r="L4" s="104"/>
      <c r="M4" s="104"/>
    </row>
    <row r="5" spans="1:17" s="1" customFormat="1" ht="18.649999999999999" customHeight="1" x14ac:dyDescent="0.25"/>
    <row r="6" spans="1:17" s="1" customFormat="1" ht="24" customHeight="1" x14ac:dyDescent="0.25">
      <c r="A6" s="6"/>
      <c r="B6" s="2" t="s">
        <v>62</v>
      </c>
      <c r="C6" s="2" t="s">
        <v>79</v>
      </c>
      <c r="D6" s="2" t="s">
        <v>80</v>
      </c>
      <c r="E6" s="2" t="s">
        <v>81</v>
      </c>
      <c r="F6" s="2" t="s">
        <v>82</v>
      </c>
      <c r="G6" s="2" t="s">
        <v>83</v>
      </c>
      <c r="H6" s="2" t="s">
        <v>84</v>
      </c>
      <c r="I6" s="2" t="s">
        <v>85</v>
      </c>
      <c r="J6" s="2" t="s">
        <v>86</v>
      </c>
      <c r="K6" s="2" t="s">
        <v>87</v>
      </c>
      <c r="L6" s="2" t="s">
        <v>88</v>
      </c>
      <c r="M6" s="2" t="s">
        <v>89</v>
      </c>
      <c r="N6" s="2" t="s">
        <v>63</v>
      </c>
    </row>
    <row r="7" spans="1:17" s="1" customFormat="1" ht="19.75" customHeight="1" x14ac:dyDescent="0.25">
      <c r="A7" s="2" t="s">
        <v>90</v>
      </c>
      <c r="B7" s="7">
        <v>68</v>
      </c>
      <c r="C7" s="7">
        <v>64</v>
      </c>
      <c r="D7" s="7">
        <v>66</v>
      </c>
      <c r="E7" s="7">
        <v>66</v>
      </c>
      <c r="F7" s="7">
        <v>68</v>
      </c>
      <c r="G7" s="7">
        <v>66</v>
      </c>
      <c r="H7" s="7">
        <v>65</v>
      </c>
      <c r="I7" s="7">
        <v>69</v>
      </c>
      <c r="J7" s="7">
        <v>67</v>
      </c>
      <c r="K7" s="7">
        <v>69</v>
      </c>
      <c r="L7" s="7">
        <v>68</v>
      </c>
      <c r="M7" s="7">
        <v>63</v>
      </c>
      <c r="N7" s="7">
        <v>62</v>
      </c>
    </row>
    <row r="8" spans="1:17" s="1" customFormat="1" ht="19.75" customHeight="1" x14ac:dyDescent="0.25">
      <c r="A8" s="2" t="s">
        <v>91</v>
      </c>
      <c r="B8" s="7">
        <v>47</v>
      </c>
      <c r="C8" s="7">
        <v>47</v>
      </c>
      <c r="D8" s="7">
        <v>43</v>
      </c>
      <c r="E8" s="7">
        <v>42</v>
      </c>
      <c r="F8" s="7">
        <v>43</v>
      </c>
      <c r="G8" s="7">
        <v>43</v>
      </c>
      <c r="H8" s="7">
        <v>40</v>
      </c>
      <c r="I8" s="7">
        <v>42</v>
      </c>
      <c r="J8" s="7">
        <v>40</v>
      </c>
      <c r="K8" s="7">
        <v>45</v>
      </c>
      <c r="L8" s="7">
        <v>47</v>
      </c>
      <c r="M8" s="7">
        <v>47</v>
      </c>
      <c r="N8" s="7">
        <v>47</v>
      </c>
    </row>
    <row r="9" spans="1:17" s="1" customFormat="1" ht="19.75" customHeight="1" x14ac:dyDescent="0.25">
      <c r="A9" s="2" t="s">
        <v>92</v>
      </c>
      <c r="B9" s="7">
        <v>113</v>
      </c>
      <c r="C9" s="7">
        <v>112</v>
      </c>
      <c r="D9" s="7">
        <v>115</v>
      </c>
      <c r="E9" s="7">
        <v>111</v>
      </c>
      <c r="F9" s="7">
        <v>116</v>
      </c>
      <c r="G9" s="7">
        <v>119</v>
      </c>
      <c r="H9" s="7">
        <v>117</v>
      </c>
      <c r="I9" s="7">
        <v>105</v>
      </c>
      <c r="J9" s="7">
        <v>109</v>
      </c>
      <c r="K9" s="7">
        <v>116</v>
      </c>
      <c r="L9" s="7">
        <v>116</v>
      </c>
      <c r="M9" s="7">
        <v>114</v>
      </c>
      <c r="N9" s="7">
        <v>115</v>
      </c>
    </row>
    <row r="10" spans="1:17" s="1" customFormat="1" ht="19.75" customHeight="1" x14ac:dyDescent="0.25">
      <c r="A10" s="2" t="s">
        <v>93</v>
      </c>
      <c r="B10" s="7">
        <v>69</v>
      </c>
      <c r="C10" s="7">
        <v>69</v>
      </c>
      <c r="D10" s="7">
        <v>66</v>
      </c>
      <c r="E10" s="7">
        <v>63</v>
      </c>
      <c r="F10" s="7">
        <v>68</v>
      </c>
      <c r="G10" s="7">
        <v>72</v>
      </c>
      <c r="H10" s="7">
        <v>70</v>
      </c>
      <c r="I10" s="7">
        <v>70</v>
      </c>
      <c r="J10" s="7">
        <v>64</v>
      </c>
      <c r="K10" s="7">
        <v>68</v>
      </c>
      <c r="L10" s="7">
        <v>65</v>
      </c>
      <c r="M10" s="7">
        <v>62</v>
      </c>
      <c r="N10" s="7">
        <v>65</v>
      </c>
    </row>
    <row r="11" spans="1:17" s="1" customFormat="1" ht="19.75" customHeight="1" x14ac:dyDescent="0.25">
      <c r="A11" s="2" t="s">
        <v>94</v>
      </c>
      <c r="B11" s="7">
        <v>153</v>
      </c>
      <c r="C11" s="7">
        <v>151</v>
      </c>
      <c r="D11" s="7">
        <v>149</v>
      </c>
      <c r="E11" s="7">
        <v>146</v>
      </c>
      <c r="F11" s="7">
        <v>144</v>
      </c>
      <c r="G11" s="7">
        <v>149</v>
      </c>
      <c r="H11" s="7">
        <v>151</v>
      </c>
      <c r="I11" s="7">
        <v>143</v>
      </c>
      <c r="J11" s="7">
        <v>141</v>
      </c>
      <c r="K11" s="7">
        <v>144</v>
      </c>
      <c r="L11" s="7">
        <v>138</v>
      </c>
      <c r="M11" s="7">
        <v>137</v>
      </c>
      <c r="N11" s="7">
        <v>137</v>
      </c>
    </row>
    <row r="12" spans="1:17" s="1" customFormat="1" ht="19.75" customHeight="1" x14ac:dyDescent="0.25">
      <c r="A12" s="2" t="s">
        <v>95</v>
      </c>
      <c r="B12" s="7">
        <v>218</v>
      </c>
      <c r="C12" s="7">
        <v>211</v>
      </c>
      <c r="D12" s="7">
        <v>218</v>
      </c>
      <c r="E12" s="7">
        <v>217</v>
      </c>
      <c r="F12" s="7">
        <v>226</v>
      </c>
      <c r="G12" s="7">
        <v>231</v>
      </c>
      <c r="H12" s="7">
        <v>224</v>
      </c>
      <c r="I12" s="7">
        <v>224</v>
      </c>
      <c r="J12" s="7">
        <v>217</v>
      </c>
      <c r="K12" s="7">
        <v>218</v>
      </c>
      <c r="L12" s="7">
        <v>214</v>
      </c>
      <c r="M12" s="7">
        <v>213</v>
      </c>
      <c r="N12" s="7">
        <v>217</v>
      </c>
    </row>
    <row r="13" spans="1:17" s="1" customFormat="1" ht="19.75" customHeight="1" x14ac:dyDescent="0.25">
      <c r="A13" s="2" t="s">
        <v>96</v>
      </c>
      <c r="B13" s="7">
        <v>74</v>
      </c>
      <c r="C13" s="7">
        <v>73</v>
      </c>
      <c r="D13" s="7">
        <v>74</v>
      </c>
      <c r="E13" s="7">
        <v>74</v>
      </c>
      <c r="F13" s="7">
        <v>72</v>
      </c>
      <c r="G13" s="7">
        <v>71</v>
      </c>
      <c r="H13" s="7">
        <v>72</v>
      </c>
      <c r="I13" s="7">
        <v>75</v>
      </c>
      <c r="J13" s="7">
        <v>77</v>
      </c>
      <c r="K13" s="7">
        <v>76</v>
      </c>
      <c r="L13" s="7">
        <v>76</v>
      </c>
      <c r="M13" s="7">
        <v>76</v>
      </c>
      <c r="N13" s="7">
        <v>74</v>
      </c>
    </row>
    <row r="14" spans="1:17" s="1" customFormat="1" ht="19.75" customHeight="1" x14ac:dyDescent="0.25">
      <c r="A14" s="2" t="s">
        <v>97</v>
      </c>
      <c r="B14" s="7">
        <v>38</v>
      </c>
      <c r="C14" s="7">
        <v>37</v>
      </c>
      <c r="D14" s="7">
        <v>38</v>
      </c>
      <c r="E14" s="7">
        <v>38</v>
      </c>
      <c r="F14" s="7">
        <v>40</v>
      </c>
      <c r="G14" s="7">
        <v>41</v>
      </c>
      <c r="H14" s="7">
        <v>41</v>
      </c>
      <c r="I14" s="7">
        <v>36</v>
      </c>
      <c r="J14" s="7">
        <v>36</v>
      </c>
      <c r="K14" s="7">
        <v>37</v>
      </c>
      <c r="L14" s="7">
        <v>38</v>
      </c>
      <c r="M14" s="7">
        <v>37</v>
      </c>
      <c r="N14" s="7">
        <v>38</v>
      </c>
    </row>
    <row r="15" spans="1:17" s="1" customFormat="1" ht="19.75" customHeight="1" x14ac:dyDescent="0.25">
      <c r="A15" s="2" t="s">
        <v>98</v>
      </c>
      <c r="B15" s="7">
        <v>95</v>
      </c>
      <c r="C15" s="7">
        <v>93</v>
      </c>
      <c r="D15" s="7">
        <v>94</v>
      </c>
      <c r="E15" s="7">
        <v>95</v>
      </c>
      <c r="F15" s="7">
        <v>91</v>
      </c>
      <c r="G15" s="7">
        <v>89</v>
      </c>
      <c r="H15" s="7">
        <v>86</v>
      </c>
      <c r="I15" s="7">
        <v>88</v>
      </c>
      <c r="J15" s="7">
        <v>88</v>
      </c>
      <c r="K15" s="7">
        <v>94</v>
      </c>
      <c r="L15" s="7">
        <v>89</v>
      </c>
      <c r="M15" s="7">
        <v>86</v>
      </c>
      <c r="N15" s="7">
        <v>83</v>
      </c>
    </row>
    <row r="16" spans="1:17" s="1" customFormat="1" ht="19.75" customHeight="1" x14ac:dyDescent="0.25">
      <c r="A16" s="2" t="s">
        <v>99</v>
      </c>
      <c r="B16" s="7">
        <v>120</v>
      </c>
      <c r="C16" s="7">
        <v>119</v>
      </c>
      <c r="D16" s="7">
        <v>122</v>
      </c>
      <c r="E16" s="7">
        <v>122</v>
      </c>
      <c r="F16" s="7">
        <v>125</v>
      </c>
      <c r="G16" s="7">
        <v>125</v>
      </c>
      <c r="H16" s="7">
        <v>128</v>
      </c>
      <c r="I16" s="7">
        <v>126</v>
      </c>
      <c r="J16" s="7">
        <v>121</v>
      </c>
      <c r="K16" s="7">
        <v>127</v>
      </c>
      <c r="L16" s="7">
        <v>125</v>
      </c>
      <c r="M16" s="7">
        <v>123</v>
      </c>
      <c r="N16" s="7">
        <v>123</v>
      </c>
    </row>
    <row r="17" spans="1:16" s="1" customFormat="1" ht="19.75" customHeight="1" x14ac:dyDescent="0.25">
      <c r="A17" s="2" t="s">
        <v>100</v>
      </c>
      <c r="B17" s="7">
        <v>26</v>
      </c>
      <c r="C17" s="7">
        <v>26</v>
      </c>
      <c r="D17" s="7">
        <v>28</v>
      </c>
      <c r="E17" s="7">
        <v>30</v>
      </c>
      <c r="F17" s="7">
        <v>28</v>
      </c>
      <c r="G17" s="7">
        <v>27</v>
      </c>
      <c r="H17" s="7">
        <v>26</v>
      </c>
      <c r="I17" s="7">
        <v>26</v>
      </c>
      <c r="J17" s="7">
        <v>27</v>
      </c>
      <c r="K17" s="7">
        <v>26</v>
      </c>
      <c r="L17" s="7">
        <v>28</v>
      </c>
      <c r="M17" s="7">
        <v>28</v>
      </c>
      <c r="N17" s="7">
        <v>25</v>
      </c>
    </row>
    <row r="18" spans="1:16" s="1" customFormat="1" ht="14.4" customHeight="1" x14ac:dyDescent="0.25">
      <c r="A18" s="8"/>
      <c r="B18" s="8"/>
      <c r="C18" s="8"/>
      <c r="D18" s="8"/>
      <c r="E18" s="8"/>
      <c r="F18" s="8"/>
      <c r="G18" s="8"/>
      <c r="H18" s="8"/>
      <c r="I18" s="8"/>
      <c r="J18" s="8"/>
      <c r="K18" s="8"/>
      <c r="L18" s="8"/>
      <c r="M18" s="8"/>
      <c r="N18" s="8"/>
    </row>
    <row r="19" spans="1:16" s="1" customFormat="1" ht="19.75" customHeight="1" x14ac:dyDescent="0.25">
      <c r="A19" s="41" t="s">
        <v>174</v>
      </c>
      <c r="B19" s="42">
        <v>1021</v>
      </c>
      <c r="C19" s="42">
        <v>1002</v>
      </c>
      <c r="D19" s="42">
        <v>1013</v>
      </c>
      <c r="E19" s="42">
        <v>1004</v>
      </c>
      <c r="F19" s="42">
        <v>1021</v>
      </c>
      <c r="G19" s="42">
        <v>1033</v>
      </c>
      <c r="H19" s="42">
        <v>1020</v>
      </c>
      <c r="I19" s="42">
        <v>1004</v>
      </c>
      <c r="J19" s="42">
        <v>987</v>
      </c>
      <c r="K19" s="42">
        <v>1020</v>
      </c>
      <c r="L19" s="42">
        <v>1004</v>
      </c>
      <c r="M19" s="42">
        <v>986</v>
      </c>
      <c r="N19" s="42">
        <v>986</v>
      </c>
    </row>
    <row r="20" spans="1:16" s="1" customFormat="1" ht="11.15" customHeight="1" x14ac:dyDescent="0.25"/>
    <row r="21" spans="1:16" s="1" customFormat="1" ht="16.5" customHeight="1" x14ac:dyDescent="0.25">
      <c r="A21" s="104" t="s">
        <v>195</v>
      </c>
      <c r="B21" s="104"/>
      <c r="C21" s="104"/>
      <c r="D21" s="104"/>
      <c r="E21" s="104"/>
      <c r="F21" s="104"/>
      <c r="G21" s="104"/>
      <c r="H21" s="104"/>
      <c r="I21" s="104"/>
      <c r="J21" s="104"/>
      <c r="K21" s="104"/>
      <c r="L21" s="104"/>
      <c r="M21" s="104"/>
      <c r="N21" s="104"/>
      <c r="O21" s="104"/>
      <c r="P21" s="104"/>
    </row>
    <row r="22" spans="1:16" s="1" customFormat="1" ht="5.25" customHeight="1" x14ac:dyDescent="0.25"/>
    <row r="23" spans="1:16" s="1" customFormat="1" ht="22.9" customHeight="1" x14ac:dyDescent="0.25">
      <c r="A23" s="101" t="s">
        <v>173</v>
      </c>
      <c r="B23" s="101"/>
      <c r="C23" s="101"/>
      <c r="D23" s="101"/>
      <c r="E23" s="101"/>
      <c r="F23" s="101"/>
      <c r="G23" s="101"/>
      <c r="H23" s="101"/>
      <c r="I23" s="101"/>
      <c r="J23" s="101"/>
      <c r="K23" s="101"/>
      <c r="L23" s="101"/>
      <c r="M23" s="101"/>
      <c r="N23" s="101"/>
      <c r="O23" s="101"/>
    </row>
  </sheetData>
  <mergeCells count="4">
    <mergeCell ref="A2:Q2"/>
    <mergeCell ref="A21:P21"/>
    <mergeCell ref="A23:O23"/>
    <mergeCell ref="A4:M4"/>
  </mergeCells>
  <pageMargins left="0.7" right="0.7" top="0.75" bottom="0.75" header="0.3" footer="0.3"/>
  <pageSetup paperSize="9" scale="6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23"/>
  <sheetViews>
    <sheetView zoomScaleNormal="100" workbookViewId="0">
      <selection activeCell="A22" sqref="C22"/>
    </sheetView>
  </sheetViews>
  <sheetFormatPr defaultRowHeight="12.5" x14ac:dyDescent="0.25"/>
  <cols>
    <col min="1" max="1" width="23.54296875" customWidth="1"/>
    <col min="2" max="14" width="9" customWidth="1"/>
    <col min="15" max="15" width="0.26953125" customWidth="1"/>
    <col min="16" max="16" width="0.36328125" customWidth="1"/>
    <col min="17" max="17" width="1.1796875" customWidth="1"/>
  </cols>
  <sheetData>
    <row r="1" spans="1:17" s="1" customFormat="1" ht="8.5" customHeight="1" x14ac:dyDescent="0.25"/>
    <row r="2" spans="1:17" s="1" customFormat="1" ht="20.75" customHeight="1" x14ac:dyDescent="0.25">
      <c r="A2" s="110" t="s">
        <v>196</v>
      </c>
      <c r="B2" s="110"/>
      <c r="C2" s="110"/>
      <c r="D2" s="110"/>
      <c r="E2" s="110"/>
      <c r="F2" s="110"/>
      <c r="G2" s="110"/>
      <c r="H2" s="110"/>
      <c r="I2" s="110"/>
      <c r="J2" s="110"/>
      <c r="K2" s="110"/>
      <c r="L2" s="110"/>
      <c r="M2" s="110"/>
      <c r="N2" s="110"/>
      <c r="O2" s="110"/>
      <c r="P2" s="110"/>
      <c r="Q2" s="110"/>
    </row>
    <row r="3" spans="1:17" s="1" customFormat="1" ht="4.75" customHeight="1" x14ac:dyDescent="0.25"/>
    <row r="4" spans="1:17" s="1" customFormat="1" ht="18.149999999999999" customHeight="1" x14ac:dyDescent="0.25">
      <c r="A4" s="104" t="s">
        <v>171</v>
      </c>
      <c r="B4" s="104"/>
      <c r="C4" s="104"/>
      <c r="D4" s="104"/>
      <c r="E4" s="104"/>
      <c r="F4" s="104"/>
      <c r="G4" s="104"/>
      <c r="H4" s="104"/>
      <c r="I4" s="104"/>
      <c r="J4" s="104"/>
      <c r="K4" s="104"/>
      <c r="L4" s="104"/>
      <c r="M4" s="104"/>
    </row>
    <row r="5" spans="1:17" s="1" customFormat="1" ht="18.649999999999999" customHeight="1" x14ac:dyDescent="0.25"/>
    <row r="6" spans="1:17" s="1" customFormat="1" ht="24" customHeight="1" x14ac:dyDescent="0.25">
      <c r="A6" s="6"/>
      <c r="B6" s="2" t="s">
        <v>62</v>
      </c>
      <c r="C6" s="2" t="s">
        <v>79</v>
      </c>
      <c r="D6" s="2" t="s">
        <v>80</v>
      </c>
      <c r="E6" s="2" t="s">
        <v>81</v>
      </c>
      <c r="F6" s="2" t="s">
        <v>82</v>
      </c>
      <c r="G6" s="2" t="s">
        <v>83</v>
      </c>
      <c r="H6" s="2" t="s">
        <v>84</v>
      </c>
      <c r="I6" s="2" t="s">
        <v>85</v>
      </c>
      <c r="J6" s="2" t="s">
        <v>86</v>
      </c>
      <c r="K6" s="2" t="s">
        <v>87</v>
      </c>
      <c r="L6" s="2" t="s">
        <v>88</v>
      </c>
      <c r="M6" s="2" t="s">
        <v>89</v>
      </c>
      <c r="N6" s="2" t="s">
        <v>63</v>
      </c>
    </row>
    <row r="7" spans="1:17" s="1" customFormat="1" ht="19.75" customHeight="1" x14ac:dyDescent="0.25">
      <c r="A7" s="2" t="s">
        <v>90</v>
      </c>
      <c r="B7" s="7">
        <v>213</v>
      </c>
      <c r="C7" s="7">
        <v>207</v>
      </c>
      <c r="D7" s="7">
        <v>205</v>
      </c>
      <c r="E7" s="7">
        <v>203</v>
      </c>
      <c r="F7" s="7">
        <v>199</v>
      </c>
      <c r="G7" s="7">
        <v>202</v>
      </c>
      <c r="H7" s="7">
        <v>201</v>
      </c>
      <c r="I7" s="7">
        <v>200</v>
      </c>
      <c r="J7" s="7">
        <v>203</v>
      </c>
      <c r="K7" s="7">
        <v>200</v>
      </c>
      <c r="L7" s="7">
        <v>199</v>
      </c>
      <c r="M7" s="7">
        <v>200</v>
      </c>
      <c r="N7" s="7">
        <v>196</v>
      </c>
    </row>
    <row r="8" spans="1:17" s="1" customFormat="1" ht="19.75" customHeight="1" x14ac:dyDescent="0.25">
      <c r="A8" s="2" t="s">
        <v>91</v>
      </c>
      <c r="B8" s="7">
        <v>51</v>
      </c>
      <c r="C8" s="7">
        <v>50</v>
      </c>
      <c r="D8" s="7">
        <v>50</v>
      </c>
      <c r="E8" s="7">
        <v>51</v>
      </c>
      <c r="F8" s="7">
        <v>53</v>
      </c>
      <c r="G8" s="7">
        <v>56</v>
      </c>
      <c r="H8" s="7">
        <v>56</v>
      </c>
      <c r="I8" s="7">
        <v>56</v>
      </c>
      <c r="J8" s="7">
        <v>55</v>
      </c>
      <c r="K8" s="7">
        <v>58</v>
      </c>
      <c r="L8" s="7">
        <v>61</v>
      </c>
      <c r="M8" s="7">
        <v>64</v>
      </c>
      <c r="N8" s="7">
        <v>64</v>
      </c>
    </row>
    <row r="9" spans="1:17" s="1" customFormat="1" ht="19.75" customHeight="1" x14ac:dyDescent="0.25">
      <c r="A9" s="2" t="s">
        <v>92</v>
      </c>
      <c r="B9" s="7">
        <v>52</v>
      </c>
      <c r="C9" s="7">
        <v>52</v>
      </c>
      <c r="D9" s="7">
        <v>53</v>
      </c>
      <c r="E9" s="7">
        <v>57</v>
      </c>
      <c r="F9" s="7">
        <v>57</v>
      </c>
      <c r="G9" s="7">
        <v>53</v>
      </c>
      <c r="H9" s="7">
        <v>54</v>
      </c>
      <c r="I9" s="7">
        <v>56</v>
      </c>
      <c r="J9" s="7">
        <v>53</v>
      </c>
      <c r="K9" s="7">
        <v>51</v>
      </c>
      <c r="L9" s="7">
        <v>54</v>
      </c>
      <c r="M9" s="7">
        <v>56</v>
      </c>
      <c r="N9" s="7">
        <v>58</v>
      </c>
    </row>
    <row r="10" spans="1:17" s="1" customFormat="1" ht="19.75" customHeight="1" x14ac:dyDescent="0.25">
      <c r="A10" s="2" t="s">
        <v>93</v>
      </c>
      <c r="B10" s="7">
        <v>36</v>
      </c>
      <c r="C10" s="7">
        <v>36</v>
      </c>
      <c r="D10" s="7">
        <v>32</v>
      </c>
      <c r="E10" s="7">
        <v>35</v>
      </c>
      <c r="F10" s="7">
        <v>35</v>
      </c>
      <c r="G10" s="7">
        <v>36</v>
      </c>
      <c r="H10" s="7">
        <v>35</v>
      </c>
      <c r="I10" s="7">
        <v>35</v>
      </c>
      <c r="J10" s="7">
        <v>37</v>
      </c>
      <c r="K10" s="7">
        <v>36</v>
      </c>
      <c r="L10" s="7">
        <v>36</v>
      </c>
      <c r="M10" s="7">
        <v>36</v>
      </c>
      <c r="N10" s="7">
        <v>34</v>
      </c>
    </row>
    <row r="11" spans="1:17" s="1" customFormat="1" ht="19.75" customHeight="1" x14ac:dyDescent="0.25">
      <c r="A11" s="2" t="s">
        <v>94</v>
      </c>
      <c r="B11" s="7">
        <v>100</v>
      </c>
      <c r="C11" s="7">
        <v>103</v>
      </c>
      <c r="D11" s="7">
        <v>101</v>
      </c>
      <c r="E11" s="7">
        <v>105</v>
      </c>
      <c r="F11" s="7">
        <v>106</v>
      </c>
      <c r="G11" s="7">
        <v>106</v>
      </c>
      <c r="H11" s="7">
        <v>109</v>
      </c>
      <c r="I11" s="7">
        <v>114</v>
      </c>
      <c r="J11" s="7">
        <v>114</v>
      </c>
      <c r="K11" s="7">
        <v>117</v>
      </c>
      <c r="L11" s="7">
        <v>112</v>
      </c>
      <c r="M11" s="7">
        <v>111</v>
      </c>
      <c r="N11" s="7">
        <v>112</v>
      </c>
    </row>
    <row r="12" spans="1:17" s="1" customFormat="1" ht="19.75" customHeight="1" x14ac:dyDescent="0.25">
      <c r="A12" s="2" t="s">
        <v>95</v>
      </c>
      <c r="B12" s="7">
        <v>67</v>
      </c>
      <c r="C12" s="7">
        <v>65</v>
      </c>
      <c r="D12" s="7">
        <v>65</v>
      </c>
      <c r="E12" s="7">
        <v>67</v>
      </c>
      <c r="F12" s="7">
        <v>67</v>
      </c>
      <c r="G12" s="7">
        <v>68</v>
      </c>
      <c r="H12" s="7">
        <v>69</v>
      </c>
      <c r="I12" s="7">
        <v>70</v>
      </c>
      <c r="J12" s="7">
        <v>72</v>
      </c>
      <c r="K12" s="7">
        <v>73</v>
      </c>
      <c r="L12" s="7">
        <v>73</v>
      </c>
      <c r="M12" s="7">
        <v>73</v>
      </c>
      <c r="N12" s="7">
        <v>70</v>
      </c>
    </row>
    <row r="13" spans="1:17" s="1" customFormat="1" ht="19.75" customHeight="1" x14ac:dyDescent="0.25">
      <c r="A13" s="2" t="s">
        <v>96</v>
      </c>
      <c r="B13" s="7">
        <v>76</v>
      </c>
      <c r="C13" s="7">
        <v>76</v>
      </c>
      <c r="D13" s="7">
        <v>77</v>
      </c>
      <c r="E13" s="7">
        <v>78</v>
      </c>
      <c r="F13" s="7">
        <v>79</v>
      </c>
      <c r="G13" s="7">
        <v>75</v>
      </c>
      <c r="H13" s="7">
        <v>75</v>
      </c>
      <c r="I13" s="7">
        <v>75</v>
      </c>
      <c r="J13" s="7">
        <v>71</v>
      </c>
      <c r="K13" s="7">
        <v>71</v>
      </c>
      <c r="L13" s="7">
        <v>70</v>
      </c>
      <c r="M13" s="7">
        <v>68</v>
      </c>
      <c r="N13" s="7">
        <v>64</v>
      </c>
    </row>
    <row r="14" spans="1:17" s="1" customFormat="1" ht="19.75" customHeight="1" x14ac:dyDescent="0.25">
      <c r="A14" s="2" t="s">
        <v>97</v>
      </c>
      <c r="B14" s="7">
        <v>27</v>
      </c>
      <c r="C14" s="7">
        <v>28</v>
      </c>
      <c r="D14" s="7">
        <v>26</v>
      </c>
      <c r="E14" s="7">
        <v>25</v>
      </c>
      <c r="F14" s="7">
        <v>25</v>
      </c>
      <c r="G14" s="7">
        <v>28</v>
      </c>
      <c r="H14" s="7">
        <v>28</v>
      </c>
      <c r="I14" s="7">
        <v>28</v>
      </c>
      <c r="J14" s="7">
        <v>27</v>
      </c>
      <c r="K14" s="7">
        <v>27</v>
      </c>
      <c r="L14" s="7">
        <v>28</v>
      </c>
      <c r="M14" s="7">
        <v>30</v>
      </c>
      <c r="N14" s="7">
        <v>31</v>
      </c>
    </row>
    <row r="15" spans="1:17" s="1" customFormat="1" ht="19.75" customHeight="1" x14ac:dyDescent="0.25">
      <c r="A15" s="2" t="s">
        <v>98</v>
      </c>
      <c r="B15" s="7">
        <v>55</v>
      </c>
      <c r="C15" s="7">
        <v>54</v>
      </c>
      <c r="D15" s="7">
        <v>54</v>
      </c>
      <c r="E15" s="7">
        <v>54</v>
      </c>
      <c r="F15" s="7">
        <v>52</v>
      </c>
      <c r="G15" s="7">
        <v>52</v>
      </c>
      <c r="H15" s="7">
        <v>53</v>
      </c>
      <c r="I15" s="7">
        <v>51</v>
      </c>
      <c r="J15" s="7">
        <v>52</v>
      </c>
      <c r="K15" s="7">
        <v>53</v>
      </c>
      <c r="L15" s="7">
        <v>52</v>
      </c>
      <c r="M15" s="7">
        <v>55</v>
      </c>
      <c r="N15" s="7">
        <v>56</v>
      </c>
    </row>
    <row r="16" spans="1:17" s="1" customFormat="1" ht="19.75" customHeight="1" x14ac:dyDescent="0.25">
      <c r="A16" s="2" t="s">
        <v>99</v>
      </c>
      <c r="B16" s="7">
        <v>74</v>
      </c>
      <c r="C16" s="7">
        <v>71</v>
      </c>
      <c r="D16" s="7">
        <v>72</v>
      </c>
      <c r="E16" s="7">
        <v>72</v>
      </c>
      <c r="F16" s="7">
        <v>69</v>
      </c>
      <c r="G16" s="7">
        <v>70</v>
      </c>
      <c r="H16" s="7">
        <v>68</v>
      </c>
      <c r="I16" s="7">
        <v>67</v>
      </c>
      <c r="J16" s="7">
        <v>66</v>
      </c>
      <c r="K16" s="7">
        <v>65</v>
      </c>
      <c r="L16" s="7">
        <v>63</v>
      </c>
      <c r="M16" s="7">
        <v>65</v>
      </c>
      <c r="N16" s="7">
        <v>64</v>
      </c>
    </row>
    <row r="17" spans="1:16" s="1" customFormat="1" ht="19.75" customHeight="1" x14ac:dyDescent="0.25">
      <c r="A17" s="2" t="s">
        <v>100</v>
      </c>
      <c r="B17" s="7">
        <v>46</v>
      </c>
      <c r="C17" s="7">
        <v>45</v>
      </c>
      <c r="D17" s="7">
        <v>46</v>
      </c>
      <c r="E17" s="7">
        <v>46</v>
      </c>
      <c r="F17" s="7">
        <v>49</v>
      </c>
      <c r="G17" s="7">
        <v>48</v>
      </c>
      <c r="H17" s="7">
        <v>49</v>
      </c>
      <c r="I17" s="7">
        <v>50</v>
      </c>
      <c r="J17" s="7">
        <v>51</v>
      </c>
      <c r="K17" s="7">
        <v>51</v>
      </c>
      <c r="L17" s="7">
        <v>49</v>
      </c>
      <c r="M17" s="7">
        <v>47</v>
      </c>
      <c r="N17" s="7">
        <v>49</v>
      </c>
    </row>
    <row r="18" spans="1:16" s="1" customFormat="1" ht="14.4" customHeight="1" x14ac:dyDescent="0.25">
      <c r="A18" s="8"/>
      <c r="B18" s="8"/>
      <c r="C18" s="8"/>
      <c r="D18" s="8"/>
      <c r="E18" s="8"/>
      <c r="F18" s="8"/>
      <c r="G18" s="8"/>
      <c r="H18" s="8"/>
      <c r="I18" s="8"/>
      <c r="J18" s="8"/>
      <c r="K18" s="8"/>
      <c r="L18" s="8"/>
      <c r="M18" s="8"/>
      <c r="N18" s="8"/>
    </row>
    <row r="19" spans="1:16" s="1" customFormat="1" ht="19.75" customHeight="1" x14ac:dyDescent="0.25">
      <c r="A19" s="41" t="s">
        <v>174</v>
      </c>
      <c r="B19" s="42">
        <v>797</v>
      </c>
      <c r="C19" s="42">
        <v>787</v>
      </c>
      <c r="D19" s="42">
        <v>781</v>
      </c>
      <c r="E19" s="42">
        <v>793</v>
      </c>
      <c r="F19" s="42">
        <v>791</v>
      </c>
      <c r="G19" s="42">
        <v>794</v>
      </c>
      <c r="H19" s="42">
        <v>797</v>
      </c>
      <c r="I19" s="42">
        <v>802</v>
      </c>
      <c r="J19" s="42">
        <v>801</v>
      </c>
      <c r="K19" s="42">
        <v>802</v>
      </c>
      <c r="L19" s="42">
        <v>797</v>
      </c>
      <c r="M19" s="42">
        <v>805</v>
      </c>
      <c r="N19" s="42">
        <v>798</v>
      </c>
    </row>
    <row r="20" spans="1:16" s="1" customFormat="1" ht="11.15" customHeight="1" x14ac:dyDescent="0.25"/>
    <row r="21" spans="1:16" s="1" customFormat="1" ht="16.5" customHeight="1" x14ac:dyDescent="0.25">
      <c r="A21" s="104" t="s">
        <v>197</v>
      </c>
      <c r="B21" s="104"/>
      <c r="C21" s="104"/>
      <c r="D21" s="104"/>
      <c r="E21" s="104"/>
      <c r="F21" s="104"/>
      <c r="G21" s="104"/>
      <c r="H21" s="104"/>
      <c r="I21" s="104"/>
      <c r="J21" s="104"/>
      <c r="K21" s="104"/>
      <c r="L21" s="104"/>
      <c r="M21" s="104"/>
      <c r="N21" s="104"/>
      <c r="O21" s="104"/>
      <c r="P21" s="104"/>
    </row>
    <row r="22" spans="1:16" s="1" customFormat="1" ht="5.25" customHeight="1" x14ac:dyDescent="0.25"/>
    <row r="23" spans="1:16" s="1" customFormat="1" ht="22.9" customHeight="1" x14ac:dyDescent="0.25">
      <c r="A23" s="101" t="s">
        <v>173</v>
      </c>
      <c r="B23" s="101"/>
      <c r="C23" s="101"/>
      <c r="D23" s="101"/>
      <c r="E23" s="101"/>
      <c r="F23" s="101"/>
      <c r="G23" s="101"/>
      <c r="H23" s="101"/>
      <c r="I23" s="101"/>
      <c r="J23" s="101"/>
      <c r="K23" s="101"/>
      <c r="L23" s="101"/>
      <c r="M23" s="101"/>
      <c r="N23" s="101"/>
      <c r="O23" s="101"/>
    </row>
  </sheetData>
  <mergeCells count="4">
    <mergeCell ref="A2:Q2"/>
    <mergeCell ref="A21:P21"/>
    <mergeCell ref="A23:O23"/>
    <mergeCell ref="A4:M4"/>
  </mergeCells>
  <pageMargins left="0.7" right="0.7" top="0.75" bottom="0.75" header="0.3" footer="0.3"/>
  <pageSetup paperSize="9" scale="6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29"/>
  <sheetViews>
    <sheetView zoomScaleNormal="100" workbookViewId="0">
      <selection activeCell="A22" sqref="C22"/>
    </sheetView>
  </sheetViews>
  <sheetFormatPr defaultRowHeight="12.5" x14ac:dyDescent="0.25"/>
  <cols>
    <col min="1" max="1" width="26.26953125" customWidth="1"/>
    <col min="2" max="14" width="7.36328125" customWidth="1"/>
    <col min="15" max="15" width="0.6328125" customWidth="1"/>
    <col min="16" max="16" width="14.08984375" customWidth="1"/>
    <col min="17" max="17" width="4.7265625" customWidth="1"/>
  </cols>
  <sheetData>
    <row r="1" spans="1:17" s="1" customFormat="1" ht="10.65" customHeight="1" x14ac:dyDescent="0.25"/>
    <row r="2" spans="1:17" s="1" customFormat="1" ht="20.75" customHeight="1" x14ac:dyDescent="0.25">
      <c r="A2" s="110" t="s">
        <v>207</v>
      </c>
      <c r="B2" s="110"/>
      <c r="C2" s="110"/>
      <c r="D2" s="110"/>
      <c r="E2" s="110"/>
      <c r="F2" s="110"/>
      <c r="G2" s="110"/>
      <c r="H2" s="110"/>
      <c r="I2" s="110"/>
      <c r="J2" s="110"/>
      <c r="K2" s="110"/>
      <c r="L2" s="110"/>
      <c r="M2" s="110"/>
      <c r="N2" s="110"/>
      <c r="O2" s="110"/>
      <c r="P2" s="110"/>
      <c r="Q2" s="110"/>
    </row>
    <row r="3" spans="1:17" s="1" customFormat="1" ht="4.75" customHeight="1" x14ac:dyDescent="0.25"/>
    <row r="4" spans="1:17" s="1" customFormat="1" ht="18.149999999999999" customHeight="1" x14ac:dyDescent="0.25">
      <c r="A4" s="104" t="s">
        <v>171</v>
      </c>
      <c r="B4" s="104"/>
      <c r="C4" s="104"/>
      <c r="D4" s="104"/>
      <c r="E4" s="104"/>
      <c r="F4" s="104"/>
      <c r="G4" s="104"/>
      <c r="H4" s="104"/>
      <c r="I4" s="104"/>
      <c r="J4" s="104"/>
      <c r="K4" s="104"/>
      <c r="L4" s="104"/>
      <c r="M4" s="104"/>
      <c r="N4" s="104"/>
      <c r="O4" s="104"/>
      <c r="P4" s="104"/>
    </row>
    <row r="5" spans="1:17" s="1" customFormat="1" ht="28.75" customHeight="1" x14ac:dyDescent="0.25"/>
    <row r="6" spans="1:17" s="1" customFormat="1" ht="24" customHeight="1" x14ac:dyDescent="0.25">
      <c r="B6" s="2" t="s">
        <v>62</v>
      </c>
      <c r="C6" s="2" t="s">
        <v>79</v>
      </c>
      <c r="D6" s="2" t="s">
        <v>80</v>
      </c>
      <c r="E6" s="2" t="s">
        <v>81</v>
      </c>
      <c r="F6" s="2" t="s">
        <v>82</v>
      </c>
      <c r="G6" s="2" t="s">
        <v>83</v>
      </c>
      <c r="H6" s="2" t="s">
        <v>84</v>
      </c>
      <c r="I6" s="2" t="s">
        <v>85</v>
      </c>
      <c r="J6" s="2" t="s">
        <v>86</v>
      </c>
      <c r="K6" s="2" t="s">
        <v>87</v>
      </c>
      <c r="L6" s="2" t="s">
        <v>88</v>
      </c>
      <c r="M6" s="2" t="s">
        <v>89</v>
      </c>
      <c r="N6" s="2" t="s">
        <v>63</v>
      </c>
    </row>
    <row r="7" spans="1:17" s="1" customFormat="1" ht="19.75" customHeight="1" x14ac:dyDescent="0.25">
      <c r="A7" s="13" t="s">
        <v>198</v>
      </c>
      <c r="B7" s="48">
        <v>14454</v>
      </c>
      <c r="C7" s="48">
        <v>14342</v>
      </c>
      <c r="D7" s="48">
        <v>14384</v>
      </c>
      <c r="E7" s="48">
        <v>14370</v>
      </c>
      <c r="F7" s="48">
        <v>14444</v>
      </c>
      <c r="G7" s="48">
        <v>14469</v>
      </c>
      <c r="H7" s="48">
        <v>14513</v>
      </c>
      <c r="I7" s="48">
        <v>14543</v>
      </c>
      <c r="J7" s="48">
        <v>14367</v>
      </c>
      <c r="K7" s="48">
        <v>14337</v>
      </c>
      <c r="L7" s="48">
        <v>14246</v>
      </c>
      <c r="M7" s="48">
        <v>14212</v>
      </c>
      <c r="N7" s="48">
        <v>14023</v>
      </c>
    </row>
    <row r="8" spans="1:17" s="1" customFormat="1" ht="2.65" customHeight="1" x14ac:dyDescent="0.25"/>
    <row r="9" spans="1:17" s="1" customFormat="1" ht="24" customHeight="1" x14ac:dyDescent="0.25">
      <c r="B9" s="112" t="s">
        <v>199</v>
      </c>
      <c r="C9" s="112"/>
      <c r="D9" s="112"/>
      <c r="E9" s="112"/>
      <c r="F9" s="112"/>
      <c r="G9" s="112"/>
      <c r="H9" s="112"/>
      <c r="I9" s="112"/>
      <c r="J9" s="112"/>
      <c r="K9" s="112"/>
      <c r="L9" s="112"/>
      <c r="M9" s="112"/>
      <c r="N9" s="112"/>
    </row>
    <row r="10" spans="1:17" s="1" customFormat="1" ht="24" customHeight="1" x14ac:dyDescent="0.25">
      <c r="B10" s="2" t="s">
        <v>62</v>
      </c>
      <c r="C10" s="2" t="s">
        <v>79</v>
      </c>
      <c r="D10" s="2" t="s">
        <v>80</v>
      </c>
      <c r="E10" s="2" t="s">
        <v>81</v>
      </c>
      <c r="F10" s="2" t="s">
        <v>82</v>
      </c>
      <c r="G10" s="2" t="s">
        <v>83</v>
      </c>
      <c r="H10" s="2" t="s">
        <v>84</v>
      </c>
      <c r="I10" s="2" t="s">
        <v>85</v>
      </c>
      <c r="J10" s="2" t="s">
        <v>86</v>
      </c>
      <c r="K10" s="2" t="s">
        <v>87</v>
      </c>
      <c r="L10" s="2" t="s">
        <v>88</v>
      </c>
      <c r="M10" s="2" t="s">
        <v>89</v>
      </c>
      <c r="N10" s="2" t="s">
        <v>63</v>
      </c>
    </row>
    <row r="11" spans="1:17" s="1" customFormat="1" ht="19.75" customHeight="1" x14ac:dyDescent="0.25">
      <c r="A11" s="2" t="s">
        <v>200</v>
      </c>
      <c r="B11" s="14">
        <v>0.31465338314653402</v>
      </c>
      <c r="C11" s="14">
        <v>0.315297726955794</v>
      </c>
      <c r="D11" s="14">
        <v>0.32056451612903197</v>
      </c>
      <c r="E11" s="14">
        <v>0.32011134307585298</v>
      </c>
      <c r="F11" s="14">
        <v>0.32027139296593699</v>
      </c>
      <c r="G11" s="14">
        <v>0.31819752574469601</v>
      </c>
      <c r="H11" s="14">
        <v>0.31392544615172602</v>
      </c>
      <c r="I11" s="14">
        <v>0.31314034243278599</v>
      </c>
      <c r="J11" s="14">
        <v>0.317185216120276</v>
      </c>
      <c r="K11" s="14">
        <v>0.31582618399944201</v>
      </c>
      <c r="L11" s="14">
        <v>0.31426365295521602</v>
      </c>
      <c r="M11" s="14">
        <v>0.31740782437376902</v>
      </c>
      <c r="N11" s="14">
        <v>0.31747842829637002</v>
      </c>
    </row>
    <row r="12" spans="1:17" s="1" customFormat="1" ht="19.75" customHeight="1" x14ac:dyDescent="0.25">
      <c r="A12" s="2" t="s">
        <v>201</v>
      </c>
      <c r="B12" s="14">
        <v>0.19703888197038899</v>
      </c>
      <c r="C12" s="14">
        <v>0.19864732952168501</v>
      </c>
      <c r="D12" s="14">
        <v>0.19660734149054501</v>
      </c>
      <c r="E12" s="14">
        <v>0.19366736256089101</v>
      </c>
      <c r="F12" s="14">
        <v>0.19405981722514501</v>
      </c>
      <c r="G12" s="14">
        <v>0.190752643582832</v>
      </c>
      <c r="H12" s="14">
        <v>0.19430855095431701</v>
      </c>
      <c r="I12" s="14">
        <v>0.194320291549199</v>
      </c>
      <c r="J12" s="14">
        <v>0.19217651562608801</v>
      </c>
      <c r="K12" s="14">
        <v>0.192927390667504</v>
      </c>
      <c r="L12" s="14">
        <v>0.19184332444194899</v>
      </c>
      <c r="M12" s="14">
        <v>0.19399099352659699</v>
      </c>
      <c r="N12" s="14">
        <v>0.194680168294944</v>
      </c>
    </row>
    <row r="13" spans="1:17" s="1" customFormat="1" ht="19.75" customHeight="1" x14ac:dyDescent="0.25">
      <c r="A13" s="2" t="s">
        <v>202</v>
      </c>
      <c r="B13" s="14">
        <v>0.15379825653798301</v>
      </c>
      <c r="C13" s="14">
        <v>0.15660298424208599</v>
      </c>
      <c r="D13" s="14">
        <v>0.15496384872080099</v>
      </c>
      <c r="E13" s="14">
        <v>0.154070981210856</v>
      </c>
      <c r="F13" s="14">
        <v>0.155497092218222</v>
      </c>
      <c r="G13" s="14">
        <v>0.156679798189232</v>
      </c>
      <c r="H13" s="14">
        <v>0.15572245572934601</v>
      </c>
      <c r="I13" s="14">
        <v>0.16035205941002501</v>
      </c>
      <c r="J13" s="14">
        <v>0.159880281199972</v>
      </c>
      <c r="K13" s="14">
        <v>0.156727348817744</v>
      </c>
      <c r="L13" s="14">
        <v>0.15534185034395601</v>
      </c>
      <c r="M13" s="14">
        <v>0.155150576977202</v>
      </c>
      <c r="N13" s="14">
        <v>0.15531626613420799</v>
      </c>
    </row>
    <row r="14" spans="1:17" s="1" customFormat="1" ht="19.75" customHeight="1" x14ac:dyDescent="0.25">
      <c r="A14" s="2" t="s">
        <v>203</v>
      </c>
      <c r="B14" s="14">
        <v>0.266846547668465</v>
      </c>
      <c r="C14" s="14">
        <v>0.26321294101241099</v>
      </c>
      <c r="D14" s="14">
        <v>0.26300055617352602</v>
      </c>
      <c r="E14" s="14">
        <v>0.26137787056367401</v>
      </c>
      <c r="F14" s="14">
        <v>0.26190805870949901</v>
      </c>
      <c r="G14" s="14">
        <v>0.26525675582279401</v>
      </c>
      <c r="H14" s="14">
        <v>0.26838007303796602</v>
      </c>
      <c r="I14" s="14">
        <v>0.266726260056385</v>
      </c>
      <c r="J14" s="14">
        <v>0.262476508665692</v>
      </c>
      <c r="K14" s="14">
        <v>0.26714096393945702</v>
      </c>
      <c r="L14" s="14">
        <v>0.26926856661519</v>
      </c>
      <c r="M14" s="14">
        <v>0.26386152547143299</v>
      </c>
      <c r="N14" s="14">
        <v>0.26670469942237801</v>
      </c>
    </row>
    <row r="15" spans="1:17" s="1" customFormat="1" ht="19.75" customHeight="1" x14ac:dyDescent="0.25">
      <c r="A15" s="2" t="s">
        <v>204</v>
      </c>
      <c r="B15" s="14">
        <v>4.7806835478068403E-2</v>
      </c>
      <c r="C15" s="14">
        <v>4.75526425882025E-2</v>
      </c>
      <c r="D15" s="14">
        <v>4.7830923248053402E-2</v>
      </c>
      <c r="E15" s="14">
        <v>5.1913709116214297E-2</v>
      </c>
      <c r="F15" s="14">
        <v>5.1370811409581801E-2</v>
      </c>
      <c r="G15" s="14">
        <v>5.1973184048655703E-2</v>
      </c>
      <c r="H15" s="14">
        <v>4.9610693860676597E-2</v>
      </c>
      <c r="I15" s="14">
        <v>4.8820738499621798E-2</v>
      </c>
      <c r="J15" s="14">
        <v>5.1228509779355502E-2</v>
      </c>
      <c r="K15" s="14">
        <v>5.0917207226058497E-2</v>
      </c>
      <c r="L15" s="14">
        <v>5.1312649164677801E-2</v>
      </c>
      <c r="M15" s="14">
        <v>5.0028145229383598E-2</v>
      </c>
      <c r="N15" s="14">
        <v>4.6922912358268599E-2</v>
      </c>
    </row>
    <row r="16" spans="1:17" s="1" customFormat="1" ht="19.75" customHeight="1" x14ac:dyDescent="0.25">
      <c r="A16" s="2" t="s">
        <v>205</v>
      </c>
      <c r="B16" s="14">
        <v>1.2660855126608601E-2</v>
      </c>
      <c r="C16" s="14">
        <v>1.4642309301352701E-2</v>
      </c>
      <c r="D16" s="14">
        <v>1.28615127919911E-2</v>
      </c>
      <c r="E16" s="14">
        <v>1.37787056367432E-2</v>
      </c>
      <c r="F16" s="14">
        <v>1.26003877042371E-2</v>
      </c>
      <c r="G16" s="14">
        <v>1.1680143755615499E-2</v>
      </c>
      <c r="H16" s="14">
        <v>1.3436229587266601E-2</v>
      </c>
      <c r="I16" s="14">
        <v>1.28584198583511E-2</v>
      </c>
      <c r="J16" s="14">
        <v>1.31551472123617E-2</v>
      </c>
      <c r="K16" s="14">
        <v>1.2415428611285501E-2</v>
      </c>
      <c r="L16" s="14">
        <v>1.38284430717394E-2</v>
      </c>
      <c r="M16" s="14">
        <v>1.3931888544891601E-2</v>
      </c>
      <c r="N16" s="14">
        <v>1.4476217642444601E-2</v>
      </c>
    </row>
    <row r="17" spans="1:15" s="1" customFormat="1" ht="28.75" customHeight="1" x14ac:dyDescent="0.25"/>
    <row r="18" spans="1:15" s="1" customFormat="1" ht="24" customHeight="1" x14ac:dyDescent="0.25">
      <c r="B18" s="2" t="s">
        <v>62</v>
      </c>
      <c r="C18" s="2" t="s">
        <v>79</v>
      </c>
      <c r="D18" s="2" t="s">
        <v>80</v>
      </c>
      <c r="E18" s="2" t="s">
        <v>81</v>
      </c>
      <c r="F18" s="2" t="s">
        <v>82</v>
      </c>
      <c r="G18" s="2" t="s">
        <v>83</v>
      </c>
      <c r="H18" s="2" t="s">
        <v>84</v>
      </c>
      <c r="I18" s="2" t="s">
        <v>85</v>
      </c>
      <c r="J18" s="2" t="s">
        <v>86</v>
      </c>
      <c r="K18" s="2" t="s">
        <v>87</v>
      </c>
      <c r="L18" s="2" t="s">
        <v>88</v>
      </c>
      <c r="M18" s="2" t="s">
        <v>89</v>
      </c>
      <c r="N18" s="2" t="s">
        <v>63</v>
      </c>
    </row>
    <row r="19" spans="1:15" s="1" customFormat="1" ht="19.75" customHeight="1" x14ac:dyDescent="0.25">
      <c r="A19" s="13" t="s">
        <v>206</v>
      </c>
      <c r="B19" s="48">
        <v>481</v>
      </c>
      <c r="C19" s="48">
        <v>493</v>
      </c>
      <c r="D19" s="48">
        <v>506</v>
      </c>
      <c r="E19" s="48">
        <v>515</v>
      </c>
      <c r="F19" s="48">
        <v>526</v>
      </c>
      <c r="G19" s="48">
        <v>544</v>
      </c>
      <c r="H19" s="48">
        <v>552</v>
      </c>
      <c r="I19" s="48">
        <v>560</v>
      </c>
      <c r="J19" s="48">
        <v>560</v>
      </c>
      <c r="K19" s="48">
        <v>574</v>
      </c>
      <c r="L19" s="48">
        <v>597</v>
      </c>
      <c r="M19" s="48">
        <v>600</v>
      </c>
      <c r="N19" s="48">
        <v>597</v>
      </c>
    </row>
    <row r="20" spans="1:15" s="1" customFormat="1" ht="24" customHeight="1" x14ac:dyDescent="0.25">
      <c r="B20" s="112" t="s">
        <v>199</v>
      </c>
      <c r="C20" s="112"/>
      <c r="D20" s="112"/>
      <c r="E20" s="112"/>
      <c r="F20" s="112"/>
      <c r="G20" s="112"/>
      <c r="H20" s="112"/>
      <c r="I20" s="112"/>
      <c r="J20" s="112"/>
      <c r="K20" s="112"/>
      <c r="L20" s="112"/>
      <c r="M20" s="112"/>
      <c r="N20" s="112"/>
    </row>
    <row r="21" spans="1:15" s="1" customFormat="1" ht="24" customHeight="1" x14ac:dyDescent="0.25">
      <c r="B21" s="2" t="s">
        <v>62</v>
      </c>
      <c r="C21" s="2" t="s">
        <v>79</v>
      </c>
      <c r="D21" s="2" t="s">
        <v>80</v>
      </c>
      <c r="E21" s="2" t="s">
        <v>81</v>
      </c>
      <c r="F21" s="2" t="s">
        <v>82</v>
      </c>
      <c r="G21" s="2" t="s">
        <v>83</v>
      </c>
      <c r="H21" s="2" t="s">
        <v>84</v>
      </c>
      <c r="I21" s="2" t="s">
        <v>85</v>
      </c>
      <c r="J21" s="2" t="s">
        <v>86</v>
      </c>
      <c r="K21" s="2" t="s">
        <v>87</v>
      </c>
      <c r="L21" s="2" t="s">
        <v>88</v>
      </c>
      <c r="M21" s="2" t="s">
        <v>89</v>
      </c>
      <c r="N21" s="2" t="s">
        <v>63</v>
      </c>
    </row>
    <row r="22" spans="1:15" s="1" customFormat="1" ht="19.75" customHeight="1" x14ac:dyDescent="0.25">
      <c r="A22" s="2" t="s">
        <v>200</v>
      </c>
      <c r="B22" s="14">
        <v>0.10602910602910599</v>
      </c>
      <c r="C22" s="14">
        <v>0.113590263691684</v>
      </c>
      <c r="D22" s="14">
        <v>0.11264822134387401</v>
      </c>
      <c r="E22" s="14">
        <v>0.110679611650485</v>
      </c>
      <c r="F22" s="14">
        <v>0.10836501901140699</v>
      </c>
      <c r="G22" s="14">
        <v>0.104779411764706</v>
      </c>
      <c r="H22" s="14">
        <v>9.4202898550724598E-2</v>
      </c>
      <c r="I22" s="14">
        <v>0.114285714285714</v>
      </c>
      <c r="J22" s="14">
        <v>0.105357142857143</v>
      </c>
      <c r="K22" s="14">
        <v>0.118466898954704</v>
      </c>
      <c r="L22" s="14">
        <v>0.11892797319933</v>
      </c>
      <c r="M22" s="14">
        <v>0.1</v>
      </c>
      <c r="N22" s="14">
        <v>0.107202680067002</v>
      </c>
    </row>
    <row r="23" spans="1:15" s="1" customFormat="1" ht="19.75" customHeight="1" x14ac:dyDescent="0.25">
      <c r="A23" s="2" t="s">
        <v>201</v>
      </c>
      <c r="B23" s="14">
        <v>0.15384615384615399</v>
      </c>
      <c r="C23" s="14">
        <v>0.14807302231237299</v>
      </c>
      <c r="D23" s="14">
        <v>0.14822134387351801</v>
      </c>
      <c r="E23" s="14">
        <v>0.14757281553398099</v>
      </c>
      <c r="F23" s="14">
        <v>0.157794676806084</v>
      </c>
      <c r="G23" s="14">
        <v>0.14889705882352899</v>
      </c>
      <c r="H23" s="14">
        <v>0.143115942028986</v>
      </c>
      <c r="I23" s="14">
        <v>0.14642857142857099</v>
      </c>
      <c r="J23" s="14">
        <v>0.14285714285714299</v>
      </c>
      <c r="K23" s="14">
        <v>0.15331010452961699</v>
      </c>
      <c r="L23" s="14">
        <v>0.15075376884422101</v>
      </c>
      <c r="M23" s="14">
        <v>0.16166666666666701</v>
      </c>
      <c r="N23" s="14">
        <v>0.16582914572864299</v>
      </c>
    </row>
    <row r="24" spans="1:15" s="1" customFormat="1" ht="19.75" customHeight="1" x14ac:dyDescent="0.25">
      <c r="A24" s="2" t="s">
        <v>202</v>
      </c>
      <c r="B24" s="14">
        <v>0.191268191268191</v>
      </c>
      <c r="C24" s="14">
        <v>0.19472616632859999</v>
      </c>
      <c r="D24" s="14">
        <v>0.201581027667984</v>
      </c>
      <c r="E24" s="14">
        <v>0.20388349514563101</v>
      </c>
      <c r="F24" s="14">
        <v>0.197718631178707</v>
      </c>
      <c r="G24" s="14">
        <v>0.191176470588235</v>
      </c>
      <c r="H24" s="14">
        <v>0.19565217391304299</v>
      </c>
      <c r="I24" s="14">
        <v>0.17321428571428599</v>
      </c>
      <c r="J24" s="14">
        <v>0.192857142857143</v>
      </c>
      <c r="K24" s="14">
        <v>0.191637630662021</v>
      </c>
      <c r="L24" s="14">
        <v>0.184254606365159</v>
      </c>
      <c r="M24" s="14">
        <v>0.18333333333333299</v>
      </c>
      <c r="N24" s="14">
        <v>0.174204355108878</v>
      </c>
    </row>
    <row r="25" spans="1:15" s="1" customFormat="1" ht="19.75" customHeight="1" x14ac:dyDescent="0.25">
      <c r="A25" s="2" t="s">
        <v>203</v>
      </c>
      <c r="B25" s="14">
        <v>0.48440748440748399</v>
      </c>
      <c r="C25" s="14">
        <v>0.47870182555780899</v>
      </c>
      <c r="D25" s="14">
        <v>0.47233201581027701</v>
      </c>
      <c r="E25" s="14">
        <v>0.47766990291262101</v>
      </c>
      <c r="F25" s="14">
        <v>0.48098859315589398</v>
      </c>
      <c r="G25" s="14">
        <v>0.49264705882352899</v>
      </c>
      <c r="H25" s="14">
        <v>0.51086956521739102</v>
      </c>
      <c r="I25" s="14">
        <v>0.51785714285714302</v>
      </c>
      <c r="J25" s="14">
        <v>0.51428571428571401</v>
      </c>
      <c r="K25" s="14">
        <v>0.49303135888501698</v>
      </c>
      <c r="L25" s="14">
        <v>0.49748743718593003</v>
      </c>
      <c r="M25" s="14">
        <v>0.49833333333333302</v>
      </c>
      <c r="N25" s="14">
        <v>0.50251256281406997</v>
      </c>
    </row>
    <row r="26" spans="1:15" s="1" customFormat="1" ht="19.75" customHeight="1" x14ac:dyDescent="0.25">
      <c r="A26" s="2" t="s">
        <v>204</v>
      </c>
      <c r="B26" s="14">
        <v>6.4449064449064494E-2</v>
      </c>
      <c r="C26" s="14">
        <v>6.4908722109533495E-2</v>
      </c>
      <c r="D26" s="14">
        <v>6.5217391304347797E-2</v>
      </c>
      <c r="E26" s="14">
        <v>6.0194174757281602E-2</v>
      </c>
      <c r="F26" s="14">
        <v>5.5133079847908703E-2</v>
      </c>
      <c r="G26" s="14">
        <v>6.25E-2</v>
      </c>
      <c r="H26" s="14">
        <v>5.61594202898551E-2</v>
      </c>
      <c r="I26" s="14">
        <v>4.8214285714285703E-2</v>
      </c>
      <c r="J26" s="14">
        <v>4.4642857142857102E-2</v>
      </c>
      <c r="K26" s="14">
        <v>4.3554006968641097E-2</v>
      </c>
      <c r="L26" s="14">
        <v>4.6901172529313202E-2</v>
      </c>
      <c r="M26" s="14">
        <v>5.5E-2</v>
      </c>
      <c r="N26" s="14">
        <v>5.0251256281407003E-2</v>
      </c>
    </row>
    <row r="27" spans="1:15" s="1" customFormat="1" ht="19.75" customHeight="1" x14ac:dyDescent="0.25">
      <c r="A27" s="2" t="s">
        <v>205</v>
      </c>
      <c r="B27" s="14" t="s">
        <v>132</v>
      </c>
      <c r="C27" s="14" t="s">
        <v>132</v>
      </c>
      <c r="D27" s="14" t="s">
        <v>132</v>
      </c>
      <c r="E27" s="14" t="s">
        <v>132</v>
      </c>
      <c r="F27" s="14" t="s">
        <v>132</v>
      </c>
      <c r="G27" s="14" t="s">
        <v>132</v>
      </c>
      <c r="H27" s="14" t="s">
        <v>132</v>
      </c>
      <c r="I27" s="14" t="s">
        <v>132</v>
      </c>
      <c r="J27" s="14" t="s">
        <v>132</v>
      </c>
      <c r="K27" s="14" t="s">
        <v>132</v>
      </c>
      <c r="L27" s="14">
        <v>1.6750418760468999E-3</v>
      </c>
      <c r="M27" s="14">
        <v>1.66666666666667E-3</v>
      </c>
      <c r="N27" s="14" t="s">
        <v>132</v>
      </c>
    </row>
    <row r="28" spans="1:15" s="1" customFormat="1" ht="5.25" customHeight="1" x14ac:dyDescent="0.25"/>
    <row r="29" spans="1:15" s="1" customFormat="1" ht="49.5" customHeight="1" x14ac:dyDescent="0.25">
      <c r="A29" s="101" t="s">
        <v>208</v>
      </c>
      <c r="B29" s="101"/>
      <c r="C29" s="101"/>
      <c r="D29" s="101"/>
      <c r="E29" s="101"/>
      <c r="F29" s="101"/>
      <c r="G29" s="101"/>
      <c r="H29" s="101"/>
      <c r="I29" s="101"/>
      <c r="J29" s="101"/>
      <c r="K29" s="101"/>
      <c r="L29" s="101"/>
      <c r="M29" s="101"/>
      <c r="N29" s="101"/>
      <c r="O29" s="101"/>
    </row>
  </sheetData>
  <mergeCells count="5">
    <mergeCell ref="A2:Q2"/>
    <mergeCell ref="A29:O29"/>
    <mergeCell ref="A4:P4"/>
    <mergeCell ref="B20:N20"/>
    <mergeCell ref="B9:N9"/>
  </mergeCells>
  <pageMargins left="0.7" right="0.7" top="0.75" bottom="0.75" header="0.3" footer="0.3"/>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40"/>
  <sheetViews>
    <sheetView zoomScaleNormal="100" workbookViewId="0">
      <selection activeCell="A22" sqref="C22"/>
    </sheetView>
  </sheetViews>
  <sheetFormatPr defaultRowHeight="12.5" x14ac:dyDescent="0.25"/>
  <cols>
    <col min="1" max="1" width="26.26953125" customWidth="1"/>
    <col min="2" max="2" width="7.36328125" customWidth="1"/>
    <col min="3" max="3" width="0.90625" customWidth="1"/>
    <col min="4" max="9" width="10.7265625" customWidth="1"/>
    <col min="10" max="10" width="9.1796875" customWidth="1"/>
    <col min="11" max="11" width="32.08984375" customWidth="1"/>
    <col min="12" max="12" width="4.7265625" customWidth="1"/>
  </cols>
  <sheetData>
    <row r="1" spans="1:12" s="1" customFormat="1" ht="10.65" customHeight="1" x14ac:dyDescent="0.25"/>
    <row r="2" spans="1:12" s="1" customFormat="1" ht="20.75" customHeight="1" x14ac:dyDescent="0.25">
      <c r="A2" s="110" t="s">
        <v>213</v>
      </c>
      <c r="B2" s="110"/>
      <c r="C2" s="110"/>
      <c r="D2" s="110"/>
      <c r="E2" s="110"/>
      <c r="F2" s="110"/>
      <c r="G2" s="110"/>
      <c r="H2" s="110"/>
      <c r="I2" s="110"/>
      <c r="J2" s="110"/>
      <c r="K2" s="110"/>
      <c r="L2" s="110"/>
    </row>
    <row r="3" spans="1:12" s="1" customFormat="1" ht="4.75" customHeight="1" x14ac:dyDescent="0.25"/>
    <row r="4" spans="1:12" s="1" customFormat="1" ht="16" customHeight="1" x14ac:dyDescent="0.25">
      <c r="A4" s="104" t="s">
        <v>171</v>
      </c>
      <c r="B4" s="104"/>
      <c r="C4" s="104"/>
      <c r="D4" s="104"/>
      <c r="E4" s="104"/>
      <c r="F4" s="104"/>
      <c r="G4" s="104"/>
      <c r="H4" s="104"/>
      <c r="I4" s="104"/>
      <c r="J4" s="104"/>
      <c r="K4" s="104"/>
    </row>
    <row r="5" spans="1:12" s="1" customFormat="1" ht="1" customHeight="1" x14ac:dyDescent="0.25"/>
    <row r="6" spans="1:12" s="1" customFormat="1" ht="18.149999999999999" customHeight="1" x14ac:dyDescent="0.25">
      <c r="I6" s="52" t="s">
        <v>214</v>
      </c>
    </row>
    <row r="7" spans="1:12" s="1" customFormat="1" ht="8.5" customHeight="1" x14ac:dyDescent="0.25"/>
    <row r="8" spans="1:12" s="1" customFormat="1" ht="24" customHeight="1" x14ac:dyDescent="0.25">
      <c r="B8" s="2" t="s">
        <v>122</v>
      </c>
      <c r="D8" s="111" t="s">
        <v>210</v>
      </c>
      <c r="E8" s="111"/>
      <c r="F8" s="111"/>
      <c r="G8" s="111"/>
      <c r="H8" s="111"/>
      <c r="I8" s="111"/>
      <c r="J8" s="49" t="s">
        <v>211</v>
      </c>
    </row>
    <row r="9" spans="1:12" s="1" customFormat="1" ht="24" customHeight="1" x14ac:dyDescent="0.25">
      <c r="A9" s="6" t="s">
        <v>136</v>
      </c>
      <c r="B9" s="2" t="s">
        <v>62</v>
      </c>
      <c r="D9" s="2" t="s">
        <v>200</v>
      </c>
      <c r="E9" s="2" t="s">
        <v>201</v>
      </c>
      <c r="F9" s="2" t="s">
        <v>202</v>
      </c>
      <c r="G9" s="2" t="s">
        <v>203</v>
      </c>
      <c r="H9" s="2" t="s">
        <v>204</v>
      </c>
      <c r="I9" s="2" t="s">
        <v>205</v>
      </c>
      <c r="J9" s="2" t="s">
        <v>212</v>
      </c>
    </row>
    <row r="10" spans="1:12" s="1" customFormat="1" ht="19.75" customHeight="1" x14ac:dyDescent="0.25">
      <c r="A10" s="13" t="s">
        <v>90</v>
      </c>
      <c r="B10" s="48">
        <v>1122</v>
      </c>
      <c r="D10" s="14">
        <v>0.28609625668449201</v>
      </c>
      <c r="E10" s="14">
        <v>0.17468805704099799</v>
      </c>
      <c r="F10" s="14">
        <v>0.17468805704099799</v>
      </c>
      <c r="G10" s="14">
        <v>0.31372549019607798</v>
      </c>
      <c r="H10" s="14">
        <v>2.9411764705882401E-2</v>
      </c>
      <c r="I10" s="14">
        <v>8.0213903743315499E-3</v>
      </c>
      <c r="J10" s="14">
        <v>1.33689839572193E-2</v>
      </c>
    </row>
    <row r="11" spans="1:12" s="1" customFormat="1" ht="19.75" customHeight="1" x14ac:dyDescent="0.25">
      <c r="A11" s="13" t="s">
        <v>91</v>
      </c>
      <c r="B11" s="48">
        <v>1116</v>
      </c>
      <c r="D11" s="14">
        <v>0.30017921146953402</v>
      </c>
      <c r="E11" s="14">
        <v>0.18996415770609301</v>
      </c>
      <c r="F11" s="14">
        <v>0.16308243727598601</v>
      </c>
      <c r="G11" s="14">
        <v>0.27419354838709697</v>
      </c>
      <c r="H11" s="14">
        <v>4.8387096774193498E-2</v>
      </c>
      <c r="I11" s="14">
        <v>1.16487455197133E-2</v>
      </c>
      <c r="J11" s="14">
        <v>1.2544802867383501E-2</v>
      </c>
    </row>
    <row r="12" spans="1:12" s="1" customFormat="1" ht="19.75" customHeight="1" x14ac:dyDescent="0.25">
      <c r="A12" s="13" t="s">
        <v>92</v>
      </c>
      <c r="B12" s="48">
        <v>1248</v>
      </c>
      <c r="D12" s="14">
        <v>0.27724358974358998</v>
      </c>
      <c r="E12" s="14">
        <v>0.20192307692307701</v>
      </c>
      <c r="F12" s="14">
        <v>0.18589743589743599</v>
      </c>
      <c r="G12" s="14">
        <v>0.27884615384615402</v>
      </c>
      <c r="H12" s="14">
        <v>4.4070512820512803E-2</v>
      </c>
      <c r="I12" s="14">
        <v>6.41025641025641E-3</v>
      </c>
      <c r="J12" s="14">
        <v>5.6089743589743599E-3</v>
      </c>
    </row>
    <row r="13" spans="1:12" s="1" customFormat="1" ht="19.75" customHeight="1" x14ac:dyDescent="0.25">
      <c r="A13" s="13" t="s">
        <v>93</v>
      </c>
      <c r="B13" s="48">
        <v>1071</v>
      </c>
      <c r="D13" s="14">
        <v>0.31279178338001901</v>
      </c>
      <c r="E13" s="14">
        <v>0.211951447245565</v>
      </c>
      <c r="F13" s="14">
        <v>0.165266106442577</v>
      </c>
      <c r="G13" s="14">
        <v>0.25490196078431399</v>
      </c>
      <c r="H13" s="14">
        <v>3.1746031746031703E-2</v>
      </c>
      <c r="I13" s="14">
        <v>1.4005602240896401E-2</v>
      </c>
      <c r="J13" s="14">
        <v>9.3370681605975704E-3</v>
      </c>
    </row>
    <row r="14" spans="1:12" s="1" customFormat="1" ht="19.75" customHeight="1" x14ac:dyDescent="0.25">
      <c r="A14" s="13" t="s">
        <v>94</v>
      </c>
      <c r="B14" s="48">
        <v>2289</v>
      </c>
      <c r="D14" s="14">
        <v>0.28484054172127599</v>
      </c>
      <c r="E14" s="14">
        <v>0.21275666229794701</v>
      </c>
      <c r="F14" s="14">
        <v>0.15465268676277899</v>
      </c>
      <c r="G14" s="14">
        <v>0.26256006989951902</v>
      </c>
      <c r="H14" s="14">
        <v>5.94145915246833E-2</v>
      </c>
      <c r="I14" s="14">
        <v>1.61642638706859E-2</v>
      </c>
      <c r="J14" s="14">
        <v>9.6111839231105296E-3</v>
      </c>
    </row>
    <row r="15" spans="1:12" s="1" customFormat="1" ht="19.75" customHeight="1" x14ac:dyDescent="0.25">
      <c r="A15" s="13" t="s">
        <v>95</v>
      </c>
      <c r="B15" s="48">
        <v>2362</v>
      </c>
      <c r="D15" s="14">
        <v>0.341236240474174</v>
      </c>
      <c r="E15" s="14">
        <v>0.19686706181202401</v>
      </c>
      <c r="F15" s="14">
        <v>0.13124470787468201</v>
      </c>
      <c r="G15" s="14">
        <v>0.26756985605419098</v>
      </c>
      <c r="H15" s="14">
        <v>4.4030482641829002E-2</v>
      </c>
      <c r="I15" s="14">
        <v>1.3971210838272701E-2</v>
      </c>
      <c r="J15" s="14">
        <v>5.0804403048264196E-3</v>
      </c>
    </row>
    <row r="16" spans="1:12" s="1" customFormat="1" ht="19.75" customHeight="1" x14ac:dyDescent="0.25">
      <c r="A16" s="13" t="s">
        <v>96</v>
      </c>
      <c r="B16" s="48">
        <v>1305</v>
      </c>
      <c r="D16" s="14">
        <v>0.33639846743294999</v>
      </c>
      <c r="E16" s="14">
        <v>0.18007662835249</v>
      </c>
      <c r="F16" s="14">
        <v>0.15172413793103401</v>
      </c>
      <c r="G16" s="14">
        <v>0.26513409961685802</v>
      </c>
      <c r="H16" s="14">
        <v>4.9042145593869699E-2</v>
      </c>
      <c r="I16" s="14">
        <v>9.1954022988505694E-3</v>
      </c>
      <c r="J16" s="14">
        <v>8.4291187739463595E-3</v>
      </c>
    </row>
    <row r="17" spans="1:10" s="1" customFormat="1" ht="19.75" customHeight="1" x14ac:dyDescent="0.25">
      <c r="A17" s="13" t="s">
        <v>97</v>
      </c>
      <c r="B17" s="48">
        <v>633</v>
      </c>
      <c r="D17" s="14">
        <v>0.32069510268562401</v>
      </c>
      <c r="E17" s="14">
        <v>0.21484992101105799</v>
      </c>
      <c r="F17" s="14">
        <v>0.16587677725118499</v>
      </c>
      <c r="G17" s="14">
        <v>0.21327014218009499</v>
      </c>
      <c r="H17" s="14">
        <v>6.9510268562401306E-2</v>
      </c>
      <c r="I17" s="14">
        <v>1.1058451816745699E-2</v>
      </c>
      <c r="J17" s="14">
        <v>4.739336492891E-3</v>
      </c>
    </row>
    <row r="18" spans="1:10" s="1" customFormat="1" ht="19.75" customHeight="1" x14ac:dyDescent="0.25">
      <c r="A18" s="13" t="s">
        <v>98</v>
      </c>
      <c r="B18" s="48">
        <v>1017</v>
      </c>
      <c r="D18" s="14">
        <v>0.37168141592920401</v>
      </c>
      <c r="E18" s="14">
        <v>0.17404129793510301</v>
      </c>
      <c r="F18" s="14">
        <v>0.12684365781710899</v>
      </c>
      <c r="G18" s="14">
        <v>0.23697148475909499</v>
      </c>
      <c r="H18" s="14">
        <v>6.7846607669616504E-2</v>
      </c>
      <c r="I18" s="14">
        <v>2.0648967551622401E-2</v>
      </c>
      <c r="J18" s="14">
        <v>1.96656833824975E-3</v>
      </c>
    </row>
    <row r="19" spans="1:10" s="1" customFormat="1" ht="19.75" customHeight="1" x14ac:dyDescent="0.25">
      <c r="A19" s="13" t="s">
        <v>99</v>
      </c>
      <c r="B19" s="48">
        <v>1642</v>
      </c>
      <c r="D19" s="14">
        <v>0.32947624847746698</v>
      </c>
      <c r="E19" s="14">
        <v>0.20523751522533501</v>
      </c>
      <c r="F19" s="14">
        <v>0.138855054811206</v>
      </c>
      <c r="G19" s="14">
        <v>0.25700365408039</v>
      </c>
      <c r="H19" s="14">
        <v>5.2984165651644301E-2</v>
      </c>
      <c r="I19" s="14">
        <v>1.2789281364190001E-2</v>
      </c>
      <c r="J19" s="14">
        <v>3.6540803897685699E-3</v>
      </c>
    </row>
    <row r="20" spans="1:10" s="1" customFormat="1" ht="19.75" customHeight="1" x14ac:dyDescent="0.25">
      <c r="A20" s="13" t="s">
        <v>100</v>
      </c>
      <c r="B20" s="48">
        <v>640</v>
      </c>
      <c r="D20" s="14">
        <v>0.29375000000000001</v>
      </c>
      <c r="E20" s="14">
        <v>0.18906249999999999</v>
      </c>
      <c r="F20" s="14">
        <v>0.17499999999999999</v>
      </c>
      <c r="G20" s="14">
        <v>0.31093749999999998</v>
      </c>
      <c r="H20" s="14">
        <v>1.7187500000000001E-2</v>
      </c>
      <c r="I20" s="14">
        <v>1.0937499999999999E-2</v>
      </c>
      <c r="J20" s="14">
        <v>3.1250000000000002E-3</v>
      </c>
    </row>
    <row r="21" spans="1:10" s="1" customFormat="1" ht="14.4" customHeight="1" x14ac:dyDescent="0.25">
      <c r="A21" s="8"/>
      <c r="B21" s="8"/>
      <c r="D21" s="8"/>
      <c r="E21" s="8"/>
      <c r="F21" s="8"/>
      <c r="G21" s="8"/>
      <c r="H21" s="8"/>
      <c r="I21" s="8"/>
      <c r="J21" s="8"/>
    </row>
    <row r="22" spans="1:10" s="1" customFormat="1" ht="19.75" customHeight="1" x14ac:dyDescent="0.25">
      <c r="A22" s="13" t="s">
        <v>209</v>
      </c>
      <c r="B22" s="48">
        <v>14454</v>
      </c>
      <c r="D22" s="16">
        <v>0.31465338314653402</v>
      </c>
      <c r="E22" s="16">
        <v>0.19703888197038899</v>
      </c>
      <c r="F22" s="16">
        <v>0.15379825653798301</v>
      </c>
      <c r="G22" s="16">
        <v>0.266846547668465</v>
      </c>
      <c r="H22" s="16">
        <v>4.7806835478068403E-2</v>
      </c>
      <c r="I22" s="16">
        <v>1.2660855126608601E-2</v>
      </c>
      <c r="J22" s="16">
        <v>7.1952400719524001E-3</v>
      </c>
    </row>
    <row r="23" spans="1:10" s="1" customFormat="1" ht="5.25" customHeight="1" x14ac:dyDescent="0.25"/>
    <row r="24" spans="1:10" s="1" customFormat="1" ht="24" customHeight="1" x14ac:dyDescent="0.25">
      <c r="B24" s="2" t="s">
        <v>122</v>
      </c>
      <c r="D24" s="111" t="s">
        <v>210</v>
      </c>
      <c r="E24" s="111"/>
      <c r="F24" s="111"/>
      <c r="G24" s="111"/>
      <c r="H24" s="111"/>
      <c r="I24" s="111"/>
    </row>
    <row r="25" spans="1:10" s="1" customFormat="1" ht="24" customHeight="1" x14ac:dyDescent="0.25">
      <c r="A25" s="6" t="s">
        <v>137</v>
      </c>
      <c r="B25" s="2" t="s">
        <v>62</v>
      </c>
      <c r="D25" s="2" t="s">
        <v>200</v>
      </c>
      <c r="E25" s="2" t="s">
        <v>201</v>
      </c>
      <c r="F25" s="2" t="s">
        <v>202</v>
      </c>
      <c r="G25" s="2" t="s">
        <v>203</v>
      </c>
      <c r="H25" s="2" t="s">
        <v>204</v>
      </c>
      <c r="I25" s="2" t="s">
        <v>205</v>
      </c>
    </row>
    <row r="26" spans="1:10" s="1" customFormat="1" ht="19.75" customHeight="1" x14ac:dyDescent="0.25">
      <c r="A26" s="13" t="s">
        <v>90</v>
      </c>
      <c r="B26" s="48">
        <v>76</v>
      </c>
      <c r="D26" s="14">
        <v>0.144736842105263</v>
      </c>
      <c r="E26" s="14">
        <v>0.25</v>
      </c>
      <c r="F26" s="14">
        <v>0.17105263157894701</v>
      </c>
      <c r="G26" s="14">
        <v>0.42105263157894701</v>
      </c>
      <c r="H26" s="14">
        <v>1.3157894736842099E-2</v>
      </c>
      <c r="I26" s="14" t="s">
        <v>132</v>
      </c>
    </row>
    <row r="27" spans="1:10" s="1" customFormat="1" ht="19.75" customHeight="1" x14ac:dyDescent="0.25">
      <c r="A27" s="13" t="s">
        <v>91</v>
      </c>
      <c r="B27" s="48">
        <v>39</v>
      </c>
      <c r="D27" s="14">
        <v>0.230769230769231</v>
      </c>
      <c r="E27" s="14">
        <v>7.69230769230769E-2</v>
      </c>
      <c r="F27" s="14">
        <v>0.20512820512820501</v>
      </c>
      <c r="G27" s="14">
        <v>0.43589743589743601</v>
      </c>
      <c r="H27" s="14">
        <v>5.1282051282051301E-2</v>
      </c>
      <c r="I27" s="14" t="s">
        <v>132</v>
      </c>
    </row>
    <row r="28" spans="1:10" s="1" customFormat="1" ht="19.75" customHeight="1" x14ac:dyDescent="0.25">
      <c r="A28" s="13" t="s">
        <v>92</v>
      </c>
      <c r="B28" s="48">
        <v>24</v>
      </c>
      <c r="D28" s="14">
        <v>4.1666666666666699E-2</v>
      </c>
      <c r="E28" s="14">
        <v>0.16666666666666699</v>
      </c>
      <c r="F28" s="14">
        <v>0.20833333333333301</v>
      </c>
      <c r="G28" s="14">
        <v>0.5</v>
      </c>
      <c r="H28" s="14">
        <v>8.3333333333333301E-2</v>
      </c>
      <c r="I28" s="14" t="s">
        <v>132</v>
      </c>
    </row>
    <row r="29" spans="1:10" s="1" customFormat="1" ht="19.75" customHeight="1" x14ac:dyDescent="0.25">
      <c r="A29" s="13" t="s">
        <v>93</v>
      </c>
      <c r="B29" s="48">
        <v>61</v>
      </c>
      <c r="D29" s="14">
        <v>9.8360655737704902E-2</v>
      </c>
      <c r="E29" s="14">
        <v>0.16393442622950799</v>
      </c>
      <c r="F29" s="14">
        <v>0.18032786885245899</v>
      </c>
      <c r="G29" s="14">
        <v>0.49180327868852503</v>
      </c>
      <c r="H29" s="14">
        <v>6.5573770491803296E-2</v>
      </c>
      <c r="I29" s="14" t="s">
        <v>132</v>
      </c>
    </row>
    <row r="30" spans="1:10" s="1" customFormat="1" ht="19.75" customHeight="1" x14ac:dyDescent="0.25">
      <c r="A30" s="13" t="s">
        <v>94</v>
      </c>
      <c r="B30" s="48">
        <v>57</v>
      </c>
      <c r="D30" s="14">
        <v>7.0175438596491196E-2</v>
      </c>
      <c r="E30" s="14">
        <v>0.140350877192982</v>
      </c>
      <c r="F30" s="14">
        <v>0.157894736842105</v>
      </c>
      <c r="G30" s="14">
        <v>0.57894736842105299</v>
      </c>
      <c r="H30" s="14">
        <v>5.2631578947368397E-2</v>
      </c>
      <c r="I30" s="14" t="s">
        <v>132</v>
      </c>
    </row>
    <row r="31" spans="1:10" s="1" customFormat="1" ht="19.75" customHeight="1" x14ac:dyDescent="0.25">
      <c r="A31" s="13" t="s">
        <v>95</v>
      </c>
      <c r="B31" s="48">
        <v>68</v>
      </c>
      <c r="D31" s="14">
        <v>7.3529411764705899E-2</v>
      </c>
      <c r="E31" s="14">
        <v>0.13235294117647101</v>
      </c>
      <c r="F31" s="14">
        <v>0.17647058823529399</v>
      </c>
      <c r="G31" s="14">
        <v>0.54411764705882404</v>
      </c>
      <c r="H31" s="14">
        <v>7.3529411764705899E-2</v>
      </c>
      <c r="I31" s="14" t="s">
        <v>132</v>
      </c>
    </row>
    <row r="32" spans="1:10" s="1" customFormat="1" ht="19.75" customHeight="1" x14ac:dyDescent="0.25">
      <c r="A32" s="13" t="s">
        <v>96</v>
      </c>
      <c r="B32" s="48">
        <v>74</v>
      </c>
      <c r="D32" s="14">
        <v>0.135135135135135</v>
      </c>
      <c r="E32" s="14">
        <v>0.14864864864864899</v>
      </c>
      <c r="F32" s="14">
        <v>0.20270270270270299</v>
      </c>
      <c r="G32" s="14">
        <v>0.51351351351351404</v>
      </c>
      <c r="H32" s="14" t="s">
        <v>132</v>
      </c>
      <c r="I32" s="14" t="s">
        <v>132</v>
      </c>
    </row>
    <row r="33" spans="1:9" s="1" customFormat="1" ht="19.75" customHeight="1" x14ac:dyDescent="0.25">
      <c r="A33" s="13" t="s">
        <v>97</v>
      </c>
      <c r="B33" s="48">
        <v>13</v>
      </c>
      <c r="D33" s="14">
        <v>7.69230769230769E-2</v>
      </c>
      <c r="E33" s="14">
        <v>7.69230769230769E-2</v>
      </c>
      <c r="F33" s="14">
        <v>0.30769230769230799</v>
      </c>
      <c r="G33" s="14">
        <v>0.30769230769230799</v>
      </c>
      <c r="H33" s="14">
        <v>0.230769230769231</v>
      </c>
      <c r="I33" s="14" t="s">
        <v>132</v>
      </c>
    </row>
    <row r="34" spans="1:9" s="1" customFormat="1" ht="19.75" customHeight="1" x14ac:dyDescent="0.25">
      <c r="A34" s="13" t="s">
        <v>98</v>
      </c>
      <c r="B34" s="48">
        <v>30</v>
      </c>
      <c r="D34" s="14">
        <v>3.3333333333333298E-2</v>
      </c>
      <c r="E34" s="14">
        <v>0.16666666666666699</v>
      </c>
      <c r="F34" s="14">
        <v>0.133333333333333</v>
      </c>
      <c r="G34" s="14">
        <v>0.46666666666666701</v>
      </c>
      <c r="H34" s="14">
        <v>0.2</v>
      </c>
      <c r="I34" s="14" t="s">
        <v>132</v>
      </c>
    </row>
    <row r="35" spans="1:9" s="1" customFormat="1" ht="19.75" customHeight="1" x14ac:dyDescent="0.25">
      <c r="A35" s="13" t="s">
        <v>99</v>
      </c>
      <c r="B35" s="48">
        <v>24</v>
      </c>
      <c r="D35" s="14">
        <v>8.3333333333333301E-2</v>
      </c>
      <c r="E35" s="14">
        <v>0.125</v>
      </c>
      <c r="F35" s="14">
        <v>0.33333333333333298</v>
      </c>
      <c r="G35" s="14">
        <v>0.33333333333333298</v>
      </c>
      <c r="H35" s="14">
        <v>0.125</v>
      </c>
      <c r="I35" s="14" t="s">
        <v>132</v>
      </c>
    </row>
    <row r="36" spans="1:9" s="1" customFormat="1" ht="19.75" customHeight="1" x14ac:dyDescent="0.25">
      <c r="A36" s="13" t="s">
        <v>100</v>
      </c>
      <c r="B36" s="48">
        <v>15</v>
      </c>
      <c r="D36" s="14">
        <v>6.6666666666666693E-2</v>
      </c>
      <c r="E36" s="14">
        <v>6.6666666666666693E-2</v>
      </c>
      <c r="F36" s="14">
        <v>0.2</v>
      </c>
      <c r="G36" s="14">
        <v>0.53333333333333299</v>
      </c>
      <c r="H36" s="14">
        <v>0.133333333333333</v>
      </c>
      <c r="I36" s="14" t="s">
        <v>132</v>
      </c>
    </row>
    <row r="37" spans="1:9" s="1" customFormat="1" ht="14.4" customHeight="1" x14ac:dyDescent="0.25">
      <c r="A37" s="8"/>
      <c r="B37" s="8"/>
      <c r="D37" s="50"/>
      <c r="E37" s="50"/>
      <c r="F37" s="50"/>
      <c r="G37" s="50"/>
      <c r="H37" s="50"/>
      <c r="I37" s="50"/>
    </row>
    <row r="38" spans="1:9" s="1" customFormat="1" ht="19.75" customHeight="1" x14ac:dyDescent="0.25">
      <c r="A38" s="13" t="s">
        <v>209</v>
      </c>
      <c r="B38" s="48">
        <v>481</v>
      </c>
      <c r="D38" s="51">
        <v>0.10602910602910599</v>
      </c>
      <c r="E38" s="51">
        <v>0.15384615384615399</v>
      </c>
      <c r="F38" s="51">
        <v>0.191268191268191</v>
      </c>
      <c r="G38" s="51">
        <v>0.48440748440748399</v>
      </c>
      <c r="H38" s="51">
        <v>6.4449064449064494E-2</v>
      </c>
      <c r="I38" s="51" t="s">
        <v>132</v>
      </c>
    </row>
    <row r="39" spans="1:9" s="1" customFormat="1" ht="5.25" customHeight="1" x14ac:dyDescent="0.25"/>
    <row r="40" spans="1:9" s="1" customFormat="1" ht="61.9" customHeight="1" x14ac:dyDescent="0.25">
      <c r="A40" s="101" t="s">
        <v>215</v>
      </c>
      <c r="B40" s="101"/>
      <c r="C40" s="101"/>
      <c r="D40" s="101"/>
      <c r="E40" s="101"/>
      <c r="F40" s="101"/>
      <c r="G40" s="101"/>
      <c r="H40" s="101"/>
    </row>
  </sheetData>
  <mergeCells count="5">
    <mergeCell ref="A2:L2"/>
    <mergeCell ref="A4:K4"/>
    <mergeCell ref="A40:H40"/>
    <mergeCell ref="D24:I24"/>
    <mergeCell ref="D8:I8"/>
  </mergeCells>
  <pageMargins left="0.7" right="0.7" top="0.75" bottom="0.75" header="0.3" footer="0.3"/>
  <pageSetup paperSize="9" scale="61"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17"/>
  <sheetViews>
    <sheetView zoomScaleNormal="100" workbookViewId="0">
      <selection activeCell="A22" sqref="C22"/>
    </sheetView>
  </sheetViews>
  <sheetFormatPr defaultRowHeight="12.5" x14ac:dyDescent="0.25"/>
  <cols>
    <col min="1" max="1" width="26.26953125" customWidth="1"/>
    <col min="2" max="14" width="9" customWidth="1"/>
    <col min="15" max="15" width="0.1796875" customWidth="1"/>
    <col min="16" max="16" width="0.54296875" customWidth="1"/>
  </cols>
  <sheetData>
    <row r="1" spans="1:15" s="1" customFormat="1" ht="10.65" customHeight="1" x14ac:dyDescent="0.25"/>
    <row r="2" spans="1:15" s="1" customFormat="1" ht="20.75" customHeight="1" x14ac:dyDescent="0.25">
      <c r="A2" s="110" t="s">
        <v>217</v>
      </c>
      <c r="B2" s="110"/>
      <c r="C2" s="110"/>
      <c r="D2" s="110"/>
      <c r="E2" s="110"/>
      <c r="F2" s="110"/>
      <c r="G2" s="110"/>
      <c r="H2" s="110"/>
      <c r="I2" s="110"/>
      <c r="J2" s="110"/>
      <c r="K2" s="110"/>
      <c r="L2" s="110"/>
      <c r="M2" s="110"/>
      <c r="N2" s="110"/>
      <c r="O2" s="110"/>
    </row>
    <row r="3" spans="1:15" s="1" customFormat="1" ht="4.75" customHeight="1" x14ac:dyDescent="0.25"/>
    <row r="4" spans="1:15" s="1" customFormat="1" ht="18.149999999999999" customHeight="1" x14ac:dyDescent="0.25">
      <c r="A4" s="104" t="s">
        <v>199</v>
      </c>
      <c r="B4" s="104"/>
      <c r="C4" s="104"/>
      <c r="D4" s="104"/>
      <c r="E4" s="104"/>
      <c r="F4" s="104"/>
      <c r="G4" s="104"/>
      <c r="H4" s="104"/>
      <c r="I4" s="104"/>
      <c r="J4" s="104"/>
      <c r="K4" s="104"/>
      <c r="L4" s="104"/>
      <c r="M4" s="104"/>
    </row>
    <row r="5" spans="1:15" s="1" customFormat="1" ht="14.4" customHeight="1" x14ac:dyDescent="0.25"/>
    <row r="6" spans="1:15" s="1" customFormat="1" ht="24" customHeight="1" x14ac:dyDescent="0.25">
      <c r="B6" s="2" t="s">
        <v>62</v>
      </c>
      <c r="C6" s="2" t="s">
        <v>79</v>
      </c>
      <c r="D6" s="2" t="s">
        <v>80</v>
      </c>
      <c r="E6" s="2" t="s">
        <v>81</v>
      </c>
      <c r="F6" s="2" t="s">
        <v>82</v>
      </c>
      <c r="G6" s="2" t="s">
        <v>83</v>
      </c>
      <c r="H6" s="2" t="s">
        <v>84</v>
      </c>
      <c r="I6" s="2" t="s">
        <v>85</v>
      </c>
      <c r="J6" s="2" t="s">
        <v>86</v>
      </c>
      <c r="K6" s="2" t="s">
        <v>87</v>
      </c>
      <c r="L6" s="2" t="s">
        <v>88</v>
      </c>
      <c r="M6" s="2" t="s">
        <v>89</v>
      </c>
      <c r="N6" s="2" t="s">
        <v>63</v>
      </c>
    </row>
    <row r="7" spans="1:15" s="1" customFormat="1" ht="19.75" customHeight="1" x14ac:dyDescent="0.25">
      <c r="A7" s="2" t="s">
        <v>200</v>
      </c>
      <c r="B7" s="33">
        <v>20670</v>
      </c>
      <c r="C7" s="33">
        <v>20593.5</v>
      </c>
      <c r="D7" s="33">
        <v>21034.5</v>
      </c>
      <c r="E7" s="33">
        <v>21035</v>
      </c>
      <c r="F7" s="33">
        <v>21147</v>
      </c>
      <c r="G7" s="33">
        <v>21204</v>
      </c>
      <c r="H7" s="33">
        <v>20983.5</v>
      </c>
      <c r="I7" s="33">
        <v>20925.5</v>
      </c>
      <c r="J7" s="33">
        <v>20818</v>
      </c>
      <c r="K7" s="33">
        <v>20708</v>
      </c>
      <c r="L7" s="33">
        <v>20344</v>
      </c>
      <c r="M7" s="33">
        <v>20629</v>
      </c>
      <c r="N7" s="33">
        <v>20320</v>
      </c>
    </row>
    <row r="8" spans="1:15" s="1" customFormat="1" ht="19.75" customHeight="1" x14ac:dyDescent="0.25">
      <c r="A8" s="2" t="s">
        <v>201</v>
      </c>
      <c r="B8" s="33">
        <v>46887.5</v>
      </c>
      <c r="C8" s="33">
        <v>46826.5</v>
      </c>
      <c r="D8" s="33">
        <v>46618</v>
      </c>
      <c r="E8" s="33">
        <v>45670</v>
      </c>
      <c r="F8" s="33">
        <v>45882</v>
      </c>
      <c r="G8" s="33">
        <v>45123.5</v>
      </c>
      <c r="H8" s="33">
        <v>45799.5</v>
      </c>
      <c r="I8" s="33">
        <v>45980</v>
      </c>
      <c r="J8" s="33">
        <v>44620</v>
      </c>
      <c r="K8" s="33">
        <v>45025</v>
      </c>
      <c r="L8" s="33">
        <v>44583.5</v>
      </c>
      <c r="M8" s="33">
        <v>45157.5</v>
      </c>
      <c r="N8" s="33">
        <v>44538.5</v>
      </c>
    </row>
    <row r="9" spans="1:15" s="1" customFormat="1" ht="19.75" customHeight="1" x14ac:dyDescent="0.25">
      <c r="A9" s="2" t="s">
        <v>202</v>
      </c>
      <c r="B9" s="33">
        <v>80910</v>
      </c>
      <c r="C9" s="33">
        <v>81434.5</v>
      </c>
      <c r="D9" s="33">
        <v>81022.5</v>
      </c>
      <c r="E9" s="33">
        <v>80159.5</v>
      </c>
      <c r="F9" s="33">
        <v>81016</v>
      </c>
      <c r="G9" s="33">
        <v>82594</v>
      </c>
      <c r="H9" s="33">
        <v>81701</v>
      </c>
      <c r="I9" s="33">
        <v>85014</v>
      </c>
      <c r="J9" s="33">
        <v>83370.5</v>
      </c>
      <c r="K9" s="33">
        <v>82508.5</v>
      </c>
      <c r="L9" s="33">
        <v>80896.5</v>
      </c>
      <c r="M9" s="33">
        <v>81135.5</v>
      </c>
      <c r="N9" s="33">
        <v>79298</v>
      </c>
    </row>
    <row r="10" spans="1:15" s="1" customFormat="1" ht="19.75" customHeight="1" x14ac:dyDescent="0.25">
      <c r="A10" s="2" t="s">
        <v>203</v>
      </c>
      <c r="B10" s="33">
        <v>287020.5</v>
      </c>
      <c r="C10" s="33">
        <v>280517</v>
      </c>
      <c r="D10" s="33">
        <v>280324.5</v>
      </c>
      <c r="E10" s="33">
        <v>275921</v>
      </c>
      <c r="F10" s="33">
        <v>279438</v>
      </c>
      <c r="G10" s="33">
        <v>284204</v>
      </c>
      <c r="H10" s="33">
        <v>287862.5</v>
      </c>
      <c r="I10" s="33">
        <v>288770.5</v>
      </c>
      <c r="J10" s="33">
        <v>280923</v>
      </c>
      <c r="K10" s="33">
        <v>284184.5</v>
      </c>
      <c r="L10" s="33">
        <v>285849</v>
      </c>
      <c r="M10" s="33">
        <v>280147</v>
      </c>
      <c r="N10" s="33">
        <v>280050</v>
      </c>
    </row>
    <row r="11" spans="1:15" s="1" customFormat="1" ht="19.75" customHeight="1" x14ac:dyDescent="0.25">
      <c r="A11" s="2" t="s">
        <v>204</v>
      </c>
      <c r="B11" s="33">
        <v>88562</v>
      </c>
      <c r="C11" s="33">
        <v>88430.5</v>
      </c>
      <c r="D11" s="33">
        <v>89760.5</v>
      </c>
      <c r="E11" s="33">
        <v>96010</v>
      </c>
      <c r="F11" s="33">
        <v>96900.5</v>
      </c>
      <c r="G11" s="33">
        <v>97686</v>
      </c>
      <c r="H11" s="33">
        <v>94404.5</v>
      </c>
      <c r="I11" s="33">
        <v>91619</v>
      </c>
      <c r="J11" s="33">
        <v>96613.5</v>
      </c>
      <c r="K11" s="33">
        <v>94314.5</v>
      </c>
      <c r="L11" s="33">
        <v>94026.5</v>
      </c>
      <c r="M11" s="33">
        <v>92247</v>
      </c>
      <c r="N11" s="33">
        <v>85934</v>
      </c>
    </row>
    <row r="12" spans="1:15" s="1" customFormat="1" ht="19.75" customHeight="1" x14ac:dyDescent="0.25">
      <c r="A12" s="2" t="s">
        <v>205</v>
      </c>
      <c r="B12" s="33">
        <v>33128.5</v>
      </c>
      <c r="C12" s="33">
        <v>36773.5</v>
      </c>
      <c r="D12" s="33">
        <v>34431.5</v>
      </c>
      <c r="E12" s="33">
        <v>35067</v>
      </c>
      <c r="F12" s="33">
        <v>33784</v>
      </c>
      <c r="G12" s="33">
        <v>29975.5</v>
      </c>
      <c r="H12" s="33">
        <v>32344</v>
      </c>
      <c r="I12" s="33">
        <v>33891.5</v>
      </c>
      <c r="J12" s="33">
        <v>32341.5</v>
      </c>
      <c r="K12" s="33">
        <v>31913.5</v>
      </c>
      <c r="L12" s="33">
        <v>35241.5</v>
      </c>
      <c r="M12" s="33">
        <v>36563</v>
      </c>
      <c r="N12" s="33">
        <v>35998</v>
      </c>
    </row>
    <row r="13" spans="1:15" s="1" customFormat="1" ht="19.75" customHeight="1" x14ac:dyDescent="0.25">
      <c r="A13" s="53" t="s">
        <v>113</v>
      </c>
      <c r="B13" s="54">
        <v>557178.5</v>
      </c>
      <c r="C13" s="54">
        <v>554575.5</v>
      </c>
      <c r="D13" s="54">
        <v>553191.5</v>
      </c>
      <c r="E13" s="54">
        <v>553862.5</v>
      </c>
      <c r="F13" s="54">
        <v>558167.5</v>
      </c>
      <c r="G13" s="54">
        <v>560787</v>
      </c>
      <c r="H13" s="54">
        <v>563095</v>
      </c>
      <c r="I13" s="54">
        <v>566200.5</v>
      </c>
      <c r="J13" s="54">
        <v>558686.5</v>
      </c>
      <c r="K13" s="54">
        <v>558654</v>
      </c>
      <c r="L13" s="54">
        <v>560941</v>
      </c>
      <c r="M13" s="54">
        <v>555879</v>
      </c>
      <c r="N13" s="54">
        <v>546138.5</v>
      </c>
    </row>
    <row r="14" spans="1:15" s="1" customFormat="1" ht="14.4" customHeight="1" x14ac:dyDescent="0.25">
      <c r="A14" s="8"/>
      <c r="B14" s="8"/>
      <c r="C14" s="8"/>
      <c r="D14" s="8"/>
      <c r="E14" s="8"/>
      <c r="F14" s="8"/>
      <c r="G14" s="8"/>
      <c r="H14" s="8"/>
      <c r="I14" s="8"/>
      <c r="J14" s="8"/>
      <c r="K14" s="8"/>
      <c r="L14" s="8"/>
      <c r="M14" s="8"/>
      <c r="N14" s="8"/>
    </row>
    <row r="15" spans="1:15" s="1" customFormat="1" ht="19.75" customHeight="1" x14ac:dyDescent="0.25">
      <c r="A15" s="2" t="s">
        <v>216</v>
      </c>
      <c r="B15" s="14">
        <v>0.76311720570696795</v>
      </c>
      <c r="C15" s="14">
        <v>0.76630143235682102</v>
      </c>
      <c r="D15" s="14">
        <v>0.74976296635071205</v>
      </c>
      <c r="E15" s="14">
        <v>0.78230066126520603</v>
      </c>
      <c r="F15" s="14">
        <v>0.76469876873877496</v>
      </c>
      <c r="G15" s="14">
        <v>0.77245192916383598</v>
      </c>
      <c r="H15" s="14">
        <v>0.70727141956508199</v>
      </c>
      <c r="I15" s="14">
        <v>0.76368441921192198</v>
      </c>
      <c r="J15" s="14">
        <v>0.75793311633626403</v>
      </c>
      <c r="K15" s="14">
        <v>0.75745094459182305</v>
      </c>
      <c r="L15" s="14">
        <v>0.78582685166532695</v>
      </c>
      <c r="M15" s="14">
        <v>0.75433772457675097</v>
      </c>
      <c r="N15" s="14">
        <v>0.77651639648184501</v>
      </c>
    </row>
    <row r="16" spans="1:15" s="1" customFormat="1" ht="5.25" customHeight="1" x14ac:dyDescent="0.25"/>
    <row r="17" spans="1:16" s="1" customFormat="1" ht="75.150000000000006" customHeight="1" x14ac:dyDescent="0.25">
      <c r="A17" s="101" t="s">
        <v>218</v>
      </c>
      <c r="B17" s="101"/>
      <c r="C17" s="101"/>
      <c r="D17" s="101"/>
      <c r="E17" s="101"/>
      <c r="F17" s="101"/>
      <c r="G17" s="101"/>
      <c r="H17" s="101"/>
      <c r="I17" s="101"/>
      <c r="J17" s="101"/>
      <c r="K17" s="101"/>
      <c r="L17" s="101"/>
      <c r="M17" s="101"/>
      <c r="N17" s="101"/>
      <c r="O17" s="101"/>
      <c r="P17" s="101"/>
    </row>
  </sheetData>
  <mergeCells count="3">
    <mergeCell ref="A17:P17"/>
    <mergeCell ref="A2:O2"/>
    <mergeCell ref="A4:M4"/>
  </mergeCells>
  <pageMargins left="0.7" right="0.7" top="0.75" bottom="0.75" header="0.3" footer="0.3"/>
  <pageSetup paperSize="9" scale="62" orientation="portrait" r:id="rId1"/>
  <headerFooter alignWithMargins="0"/>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27"/>
  <sheetViews>
    <sheetView zoomScaleNormal="100" workbookViewId="0">
      <selection activeCell="A22" sqref="C22"/>
    </sheetView>
  </sheetViews>
  <sheetFormatPr defaultRowHeight="12.5" x14ac:dyDescent="0.25"/>
  <cols>
    <col min="1" max="1" width="21.90625" customWidth="1"/>
    <col min="2" max="14" width="10.7265625" customWidth="1"/>
  </cols>
  <sheetData>
    <row r="1" spans="1:14" s="1" customFormat="1" ht="8.5" customHeight="1" x14ac:dyDescent="0.25"/>
    <row r="2" spans="1:14" s="1" customFormat="1" ht="31.5" customHeight="1" x14ac:dyDescent="0.25">
      <c r="A2" s="102" t="s">
        <v>224</v>
      </c>
      <c r="B2" s="102"/>
      <c r="C2" s="102"/>
      <c r="D2" s="102"/>
      <c r="E2" s="102"/>
      <c r="F2" s="102"/>
      <c r="G2" s="102"/>
      <c r="H2" s="102"/>
      <c r="I2" s="102"/>
      <c r="J2" s="102"/>
    </row>
    <row r="3" spans="1:14" s="1" customFormat="1" ht="32" customHeight="1" x14ac:dyDescent="0.25"/>
    <row r="4" spans="1:14" s="1" customFormat="1" ht="24" customHeight="1" x14ac:dyDescent="0.25">
      <c r="A4" s="6"/>
      <c r="B4" s="2" t="s">
        <v>62</v>
      </c>
      <c r="C4" s="2" t="s">
        <v>79</v>
      </c>
      <c r="D4" s="2" t="s">
        <v>80</v>
      </c>
      <c r="E4" s="2" t="s">
        <v>81</v>
      </c>
      <c r="F4" s="2" t="s">
        <v>82</v>
      </c>
      <c r="G4" s="2" t="s">
        <v>83</v>
      </c>
      <c r="H4" s="2" t="s">
        <v>84</v>
      </c>
      <c r="I4" s="2" t="s">
        <v>85</v>
      </c>
      <c r="J4" s="2" t="s">
        <v>86</v>
      </c>
      <c r="K4" s="2" t="s">
        <v>87</v>
      </c>
      <c r="L4" s="2" t="s">
        <v>88</v>
      </c>
      <c r="M4" s="2" t="s">
        <v>89</v>
      </c>
      <c r="N4" s="2" t="s">
        <v>63</v>
      </c>
    </row>
    <row r="5" spans="1:14" s="1" customFormat="1" ht="24" customHeight="1" x14ac:dyDescent="0.25">
      <c r="A5" s="45" t="s">
        <v>219</v>
      </c>
      <c r="B5" s="46">
        <v>5894</v>
      </c>
      <c r="C5" s="46">
        <v>5892</v>
      </c>
      <c r="D5" s="46">
        <v>5822</v>
      </c>
      <c r="E5" s="46">
        <v>5802</v>
      </c>
      <c r="F5" s="46">
        <v>5784</v>
      </c>
      <c r="G5" s="46">
        <v>5793</v>
      </c>
      <c r="H5" s="46">
        <v>5756</v>
      </c>
      <c r="I5" s="46">
        <v>5738</v>
      </c>
      <c r="J5" s="46">
        <v>5738</v>
      </c>
      <c r="K5" s="46">
        <v>5748</v>
      </c>
      <c r="L5" s="46">
        <v>5726</v>
      </c>
      <c r="M5" s="46">
        <v>5696</v>
      </c>
      <c r="N5" s="46">
        <v>5718</v>
      </c>
    </row>
    <row r="6" spans="1:14" s="1" customFormat="1" ht="19.75" customHeight="1" x14ac:dyDescent="0.25">
      <c r="A6" s="2" t="s">
        <v>112</v>
      </c>
      <c r="B6" s="7">
        <v>3935</v>
      </c>
      <c r="C6" s="7">
        <v>3941</v>
      </c>
      <c r="D6" s="7">
        <v>3876</v>
      </c>
      <c r="E6" s="7">
        <v>3859</v>
      </c>
      <c r="F6" s="7">
        <v>3868</v>
      </c>
      <c r="G6" s="7">
        <v>3859</v>
      </c>
      <c r="H6" s="7">
        <v>3834</v>
      </c>
      <c r="I6" s="7">
        <v>3835</v>
      </c>
      <c r="J6" s="7">
        <v>3823</v>
      </c>
      <c r="K6" s="7">
        <v>3822</v>
      </c>
      <c r="L6" s="7">
        <v>3810</v>
      </c>
      <c r="M6" s="7">
        <v>3803</v>
      </c>
      <c r="N6" s="7">
        <v>3815</v>
      </c>
    </row>
    <row r="7" spans="1:14" s="1" customFormat="1" ht="19.75" customHeight="1" x14ac:dyDescent="0.25">
      <c r="A7" s="2" t="s">
        <v>111</v>
      </c>
      <c r="B7" s="7">
        <v>1959</v>
      </c>
      <c r="C7" s="7">
        <v>1951</v>
      </c>
      <c r="D7" s="7">
        <v>1946</v>
      </c>
      <c r="E7" s="7">
        <v>1943</v>
      </c>
      <c r="F7" s="7">
        <v>1916</v>
      </c>
      <c r="G7" s="7">
        <v>1934</v>
      </c>
      <c r="H7" s="7">
        <v>1922</v>
      </c>
      <c r="I7" s="7">
        <v>1903</v>
      </c>
      <c r="J7" s="7">
        <v>1915</v>
      </c>
      <c r="K7" s="7">
        <v>1926</v>
      </c>
      <c r="L7" s="7">
        <v>1916</v>
      </c>
      <c r="M7" s="7">
        <v>1893</v>
      </c>
      <c r="N7" s="7">
        <v>1903</v>
      </c>
    </row>
    <row r="8" spans="1:14" s="1" customFormat="1" ht="5.25" customHeight="1" x14ac:dyDescent="0.25"/>
    <row r="9" spans="1:14" s="1" customFormat="1" ht="24" customHeight="1" x14ac:dyDescent="0.25">
      <c r="A9" s="50" t="s">
        <v>220</v>
      </c>
      <c r="B9" s="2" t="s">
        <v>62</v>
      </c>
      <c r="C9" s="2" t="s">
        <v>79</v>
      </c>
      <c r="D9" s="2" t="s">
        <v>80</v>
      </c>
      <c r="E9" s="2" t="s">
        <v>81</v>
      </c>
      <c r="F9" s="2" t="s">
        <v>82</v>
      </c>
      <c r="G9" s="2" t="s">
        <v>83</v>
      </c>
      <c r="H9" s="2" t="s">
        <v>84</v>
      </c>
      <c r="I9" s="2" t="s">
        <v>85</v>
      </c>
      <c r="J9" s="2" t="s">
        <v>86</v>
      </c>
      <c r="K9" s="2" t="s">
        <v>87</v>
      </c>
      <c r="L9" s="2" t="s">
        <v>88</v>
      </c>
      <c r="M9" s="2" t="s">
        <v>89</v>
      </c>
      <c r="N9" s="2" t="s">
        <v>63</v>
      </c>
    </row>
    <row r="10" spans="1:14" s="1" customFormat="1" ht="19.75" customHeight="1" x14ac:dyDescent="0.25">
      <c r="A10" s="18" t="s">
        <v>64</v>
      </c>
      <c r="B10" s="14">
        <v>2.8716645489199499E-2</v>
      </c>
      <c r="C10" s="14">
        <v>2.8419182948490201E-2</v>
      </c>
      <c r="D10" s="14">
        <v>2.7863777089783302E-2</v>
      </c>
      <c r="E10" s="14">
        <v>2.7468256024876899E-2</v>
      </c>
      <c r="F10" s="14">
        <v>2.6370217166494299E-2</v>
      </c>
      <c r="G10" s="14">
        <v>2.5654314589271799E-2</v>
      </c>
      <c r="H10" s="14">
        <v>2.5039123630672899E-2</v>
      </c>
      <c r="I10" s="14">
        <v>2.39895697522816E-2</v>
      </c>
      <c r="J10" s="14">
        <v>3.16505362280931E-2</v>
      </c>
      <c r="K10" s="14">
        <v>3.1135531135531101E-2</v>
      </c>
      <c r="L10" s="14">
        <v>3.0971128608923901E-2</v>
      </c>
      <c r="M10" s="14">
        <v>3.07651853799632E-2</v>
      </c>
      <c r="N10" s="14">
        <v>3.01441677588467E-2</v>
      </c>
    </row>
    <row r="11" spans="1:14" s="1" customFormat="1" ht="19.75" customHeight="1" x14ac:dyDescent="0.25">
      <c r="A11" s="18" t="s">
        <v>65</v>
      </c>
      <c r="B11" s="14">
        <v>6.1245235069885599E-2</v>
      </c>
      <c r="C11" s="14">
        <v>6.0898249175336198E-2</v>
      </c>
      <c r="D11" s="14">
        <v>6.1919504643962897E-2</v>
      </c>
      <c r="E11" s="14">
        <v>6.1674008810572702E-2</v>
      </c>
      <c r="F11" s="14">
        <v>6.1271975180972098E-2</v>
      </c>
      <c r="G11" s="14">
        <v>6.0378336356569098E-2</v>
      </c>
      <c r="H11" s="14">
        <v>5.86854460093897E-2</v>
      </c>
      <c r="I11" s="14">
        <v>5.9191655801825303E-2</v>
      </c>
      <c r="J11" s="14">
        <v>6.5132095213183402E-2</v>
      </c>
      <c r="K11" s="14">
        <v>6.4625850340136098E-2</v>
      </c>
      <c r="L11" s="14">
        <v>6.2204724409448797E-2</v>
      </c>
      <c r="M11" s="14">
        <v>6.0741519852747797E-2</v>
      </c>
      <c r="N11" s="14">
        <v>5.8715596330275198E-2</v>
      </c>
    </row>
    <row r="12" spans="1:14" s="1" customFormat="1" ht="19.75" customHeight="1" x14ac:dyDescent="0.25">
      <c r="A12" s="18" t="s">
        <v>66</v>
      </c>
      <c r="B12" s="14">
        <v>0.11410419313850099</v>
      </c>
      <c r="C12" s="14">
        <v>0.112408018269475</v>
      </c>
      <c r="D12" s="14">
        <v>0.112229102167183</v>
      </c>
      <c r="E12" s="14">
        <v>0.11298263798911599</v>
      </c>
      <c r="F12" s="14">
        <v>0.10935884177869699</v>
      </c>
      <c r="G12" s="14">
        <v>0.1072816791915</v>
      </c>
      <c r="H12" s="14">
        <v>0.10589462702138799</v>
      </c>
      <c r="I12" s="14">
        <v>0.105084745762712</v>
      </c>
      <c r="J12" s="14">
        <v>0.118493329845671</v>
      </c>
      <c r="K12" s="14">
        <v>0.115122972265829</v>
      </c>
      <c r="L12" s="14">
        <v>0.116535433070866</v>
      </c>
      <c r="M12" s="14">
        <v>0.114646331843282</v>
      </c>
      <c r="N12" s="14">
        <v>0.114023591087811</v>
      </c>
    </row>
    <row r="13" spans="1:14" s="1" customFormat="1" ht="19.75" customHeight="1" x14ac:dyDescent="0.25">
      <c r="A13" s="18" t="s">
        <v>67</v>
      </c>
      <c r="B13" s="14">
        <v>0.17153748411690001</v>
      </c>
      <c r="C13" s="14">
        <v>0.17203755392032499</v>
      </c>
      <c r="D13" s="14">
        <v>0.170020639834881</v>
      </c>
      <c r="E13" s="14">
        <v>0.16714174656646799</v>
      </c>
      <c r="F13" s="14">
        <v>0.16701137538779701</v>
      </c>
      <c r="G13" s="14">
        <v>0.16558693962166399</v>
      </c>
      <c r="H13" s="14">
        <v>0.16327595200834599</v>
      </c>
      <c r="I13" s="14">
        <v>0.16219035202085999</v>
      </c>
      <c r="J13" s="14">
        <v>0.17002354172116099</v>
      </c>
      <c r="K13" s="14">
        <v>0.16745159602302501</v>
      </c>
      <c r="L13" s="14">
        <v>0.16692913385826799</v>
      </c>
      <c r="M13" s="14">
        <v>0.167236392321851</v>
      </c>
      <c r="N13" s="14">
        <v>0.16592398427260799</v>
      </c>
    </row>
    <row r="14" spans="1:14" s="1" customFormat="1" ht="19.75" customHeight="1" x14ac:dyDescent="0.25">
      <c r="A14" s="18" t="s">
        <v>68</v>
      </c>
      <c r="B14" s="14">
        <v>0.213468869123253</v>
      </c>
      <c r="C14" s="14">
        <v>0.21238264399898499</v>
      </c>
      <c r="D14" s="14">
        <v>0.211042311661507</v>
      </c>
      <c r="E14" s="14">
        <v>0.211712878984193</v>
      </c>
      <c r="F14" s="14">
        <v>0.20811789038262701</v>
      </c>
      <c r="G14" s="14">
        <v>0.20963980305778701</v>
      </c>
      <c r="H14" s="14">
        <v>0.211006781429317</v>
      </c>
      <c r="I14" s="14">
        <v>0.21147327249022199</v>
      </c>
      <c r="J14" s="14">
        <v>0.21972273083965499</v>
      </c>
      <c r="K14" s="14">
        <v>0.220303506017792</v>
      </c>
      <c r="L14" s="14">
        <v>0.221784776902887</v>
      </c>
      <c r="M14" s="14">
        <v>0.22035235340520601</v>
      </c>
      <c r="N14" s="14">
        <v>0.21965923984272601</v>
      </c>
    </row>
    <row r="15" spans="1:14" s="1" customFormat="1" ht="19.75" customHeight="1" x14ac:dyDescent="0.25">
      <c r="A15" s="18" t="s">
        <v>221</v>
      </c>
      <c r="B15" s="14">
        <v>0.23151207115628999</v>
      </c>
      <c r="C15" s="14">
        <v>0.230144633341791</v>
      </c>
      <c r="D15" s="14">
        <v>0.22729618163054699</v>
      </c>
      <c r="E15" s="14">
        <v>0.22570614148743201</v>
      </c>
      <c r="F15" s="14">
        <v>0.229576008273009</v>
      </c>
      <c r="G15" s="14">
        <v>0.22881575537704099</v>
      </c>
      <c r="H15" s="14">
        <v>0.22717788210746001</v>
      </c>
      <c r="I15" s="14">
        <v>0.226336375488918</v>
      </c>
      <c r="J15" s="14">
        <v>0.22233847763536499</v>
      </c>
      <c r="K15" s="14">
        <v>0.22265829408686599</v>
      </c>
      <c r="L15" s="14">
        <v>0.21994750656168</v>
      </c>
      <c r="M15" s="14">
        <v>0.22035235340520601</v>
      </c>
      <c r="N15" s="14">
        <v>0.22123197903014399</v>
      </c>
    </row>
    <row r="16" spans="1:14" s="1" customFormat="1" ht="19.75" customHeight="1" x14ac:dyDescent="0.25">
      <c r="A16" s="18" t="s">
        <v>222</v>
      </c>
      <c r="B16" s="14">
        <v>0.179415501905972</v>
      </c>
      <c r="C16" s="14">
        <v>0.18370971834559799</v>
      </c>
      <c r="D16" s="14">
        <v>0.189628482972136</v>
      </c>
      <c r="E16" s="14">
        <v>0.19331433013734101</v>
      </c>
      <c r="F16" s="14">
        <v>0.19829369183040299</v>
      </c>
      <c r="G16" s="14">
        <v>0.20264317180616701</v>
      </c>
      <c r="H16" s="14">
        <v>0.208920187793427</v>
      </c>
      <c r="I16" s="14">
        <v>0.211734028683181</v>
      </c>
      <c r="J16" s="14">
        <v>0.17263928851687199</v>
      </c>
      <c r="K16" s="14">
        <v>0.178702250130822</v>
      </c>
      <c r="L16" s="14">
        <v>0.18162729658792701</v>
      </c>
      <c r="M16" s="14">
        <v>0.18590586379174301</v>
      </c>
      <c r="N16" s="14">
        <v>0.190301441677588</v>
      </c>
    </row>
    <row r="17" spans="1:14" s="1" customFormat="1" ht="5.25" customHeight="1" x14ac:dyDescent="0.25"/>
    <row r="18" spans="1:14" s="1" customFormat="1" ht="24" customHeight="1" x14ac:dyDescent="0.25">
      <c r="A18" s="50" t="s">
        <v>223</v>
      </c>
      <c r="B18" s="2" t="s">
        <v>62</v>
      </c>
      <c r="C18" s="2" t="s">
        <v>79</v>
      </c>
      <c r="D18" s="2" t="s">
        <v>80</v>
      </c>
      <c r="E18" s="2" t="s">
        <v>81</v>
      </c>
      <c r="F18" s="2" t="s">
        <v>82</v>
      </c>
      <c r="G18" s="2" t="s">
        <v>83</v>
      </c>
      <c r="H18" s="2" t="s">
        <v>84</v>
      </c>
      <c r="I18" s="2" t="s">
        <v>85</v>
      </c>
      <c r="J18" s="2" t="s">
        <v>86</v>
      </c>
      <c r="K18" s="2" t="s">
        <v>87</v>
      </c>
      <c r="L18" s="2" t="s">
        <v>88</v>
      </c>
      <c r="M18" s="2" t="s">
        <v>89</v>
      </c>
      <c r="N18" s="2" t="s">
        <v>63</v>
      </c>
    </row>
    <row r="19" spans="1:14" s="1" customFormat="1" ht="19.75" customHeight="1" x14ac:dyDescent="0.25">
      <c r="A19" s="18" t="s">
        <v>64</v>
      </c>
      <c r="B19" s="14">
        <v>6.8402246043899995E-2</v>
      </c>
      <c r="C19" s="14">
        <v>6.6119938493080496E-2</v>
      </c>
      <c r="D19" s="14">
        <v>6.4748201438848907E-2</v>
      </c>
      <c r="E19" s="14">
        <v>6.4848172928461095E-2</v>
      </c>
      <c r="F19" s="14">
        <v>6.5240083507306895E-2</v>
      </c>
      <c r="G19" s="14">
        <v>6.3598759048603903E-2</v>
      </c>
      <c r="H19" s="14">
        <v>6.1914672216441202E-2</v>
      </c>
      <c r="I19" s="14">
        <v>6.2532842879663694E-2</v>
      </c>
      <c r="J19" s="14">
        <v>8.3028720626631899E-2</v>
      </c>
      <c r="K19" s="14">
        <v>8.15160955347871E-2</v>
      </c>
      <c r="L19" s="14">
        <v>8.0897703549060604E-2</v>
      </c>
      <c r="M19" s="14">
        <v>8.0295826730058098E-2</v>
      </c>
      <c r="N19" s="14">
        <v>7.7246452968996293E-2</v>
      </c>
    </row>
    <row r="20" spans="1:14" s="1" customFormat="1" ht="19.75" customHeight="1" x14ac:dyDescent="0.25">
      <c r="A20" s="18" t="s">
        <v>65</v>
      </c>
      <c r="B20" s="14">
        <v>0.12506380806533901</v>
      </c>
      <c r="C20" s="14">
        <v>0.12506406970784201</v>
      </c>
      <c r="D20" s="14">
        <v>0.120760534429599</v>
      </c>
      <c r="E20" s="14">
        <v>0.118888317035512</v>
      </c>
      <c r="F20" s="14">
        <v>0.12160751565762</v>
      </c>
      <c r="G20" s="14">
        <v>0.12306101344364</v>
      </c>
      <c r="H20" s="14">
        <v>0.122788761706556</v>
      </c>
      <c r="I20" s="14">
        <v>0.119810825013137</v>
      </c>
      <c r="J20" s="14">
        <v>0.133159268929504</v>
      </c>
      <c r="K20" s="14">
        <v>0.13447559709241999</v>
      </c>
      <c r="L20" s="14">
        <v>0.13100208768267199</v>
      </c>
      <c r="M20" s="14">
        <v>0.13259376650818799</v>
      </c>
      <c r="N20" s="14">
        <v>0.13242249080399399</v>
      </c>
    </row>
    <row r="21" spans="1:14" s="1" customFormat="1" ht="19.75" customHeight="1" x14ac:dyDescent="0.25">
      <c r="A21" s="18" t="s">
        <v>66</v>
      </c>
      <c r="B21" s="14">
        <v>0.200612557427259</v>
      </c>
      <c r="C21" s="14">
        <v>0.195284469502819</v>
      </c>
      <c r="D21" s="14">
        <v>0.19630010277492299</v>
      </c>
      <c r="E21" s="14">
        <v>0.197632527020072</v>
      </c>
      <c r="F21" s="14">
        <v>0.19728601252609601</v>
      </c>
      <c r="G21" s="14">
        <v>0.19389865563598799</v>
      </c>
      <c r="H21" s="14">
        <v>0.19510926118626401</v>
      </c>
      <c r="I21" s="14">
        <v>0.194429847609038</v>
      </c>
      <c r="J21" s="14">
        <v>0.208355091383812</v>
      </c>
      <c r="K21" s="14">
        <v>0.20508826583592901</v>
      </c>
      <c r="L21" s="14">
        <v>0.20146137787056401</v>
      </c>
      <c r="M21" s="14">
        <v>0.20443740095087201</v>
      </c>
      <c r="N21" s="14">
        <v>0.20388859695218101</v>
      </c>
    </row>
    <row r="22" spans="1:14" s="1" customFormat="1" ht="19.75" customHeight="1" x14ac:dyDescent="0.25">
      <c r="A22" s="18" t="s">
        <v>67</v>
      </c>
      <c r="B22" s="14">
        <v>0.22970903522205199</v>
      </c>
      <c r="C22" s="14">
        <v>0.228088159917991</v>
      </c>
      <c r="D22" s="14">
        <v>0.228674203494347</v>
      </c>
      <c r="E22" s="14">
        <v>0.226453937210499</v>
      </c>
      <c r="F22" s="14">
        <v>0.22286012526096</v>
      </c>
      <c r="G22" s="14">
        <v>0.22492244053774599</v>
      </c>
      <c r="H22" s="14">
        <v>0.22372528616025</v>
      </c>
      <c r="I22" s="14">
        <v>0.219653179190751</v>
      </c>
      <c r="J22" s="14">
        <v>0.2088772845953</v>
      </c>
      <c r="K22" s="14">
        <v>0.20612668743509899</v>
      </c>
      <c r="L22" s="14">
        <v>0.212421711899791</v>
      </c>
      <c r="M22" s="14">
        <v>0.21024828314844199</v>
      </c>
      <c r="N22" s="14">
        <v>0.210194429847609</v>
      </c>
    </row>
    <row r="23" spans="1:14" s="1" customFormat="1" ht="19.75" customHeight="1" x14ac:dyDescent="0.25">
      <c r="A23" s="18" t="s">
        <v>68</v>
      </c>
      <c r="B23" s="14">
        <v>0.19346605410923901</v>
      </c>
      <c r="C23" s="14">
        <v>0.197847257816504</v>
      </c>
      <c r="D23" s="14">
        <v>0.20092497430626899</v>
      </c>
      <c r="E23" s="14">
        <v>0.19608852290272799</v>
      </c>
      <c r="F23" s="14">
        <v>0.19467640918580401</v>
      </c>
      <c r="G23" s="14">
        <v>0.195449844881076</v>
      </c>
      <c r="H23" s="14">
        <v>0.19198751300728401</v>
      </c>
      <c r="I23" s="14">
        <v>0.19653179190751399</v>
      </c>
      <c r="J23" s="14">
        <v>0.19112271540469999</v>
      </c>
      <c r="K23" s="14">
        <v>0.194704049844237</v>
      </c>
      <c r="L23" s="14">
        <v>0.19467640918580401</v>
      </c>
      <c r="M23" s="14">
        <v>0.19175911251981001</v>
      </c>
      <c r="N23" s="14">
        <v>0.18864950078822901</v>
      </c>
    </row>
    <row r="24" spans="1:14" s="1" customFormat="1" ht="19.75" customHeight="1" x14ac:dyDescent="0.25">
      <c r="A24" s="18" t="s">
        <v>221</v>
      </c>
      <c r="B24" s="14">
        <v>0.12914752424706499</v>
      </c>
      <c r="C24" s="14">
        <v>0.13223987698616099</v>
      </c>
      <c r="D24" s="14">
        <v>0.13412127440904401</v>
      </c>
      <c r="E24" s="14">
        <v>0.13793103448275901</v>
      </c>
      <c r="F24" s="14">
        <v>0.136221294363257</v>
      </c>
      <c r="G24" s="14">
        <v>0.13443640124095099</v>
      </c>
      <c r="H24" s="14">
        <v>0.138397502601457</v>
      </c>
      <c r="I24" s="14">
        <v>0.13767735155018401</v>
      </c>
      <c r="J24" s="14">
        <v>0.11906005221932101</v>
      </c>
      <c r="K24" s="14">
        <v>0.121495327102804</v>
      </c>
      <c r="L24" s="14">
        <v>0.12212943632567901</v>
      </c>
      <c r="M24" s="14">
        <v>0.12150026413100901</v>
      </c>
      <c r="N24" s="14">
        <v>0.12401471361008901</v>
      </c>
    </row>
    <row r="25" spans="1:14" s="1" customFormat="1" ht="19.75" customHeight="1" x14ac:dyDescent="0.25">
      <c r="A25" s="18" t="s">
        <v>222</v>
      </c>
      <c r="B25" s="14">
        <v>5.35987748851455E-2</v>
      </c>
      <c r="C25" s="14">
        <v>5.5356227575602303E-2</v>
      </c>
      <c r="D25" s="14">
        <v>5.4470709146968103E-2</v>
      </c>
      <c r="E25" s="14">
        <v>5.8157488419969101E-2</v>
      </c>
      <c r="F25" s="14">
        <v>6.2108559498956203E-2</v>
      </c>
      <c r="G25" s="14">
        <v>6.4632885211995894E-2</v>
      </c>
      <c r="H25" s="14">
        <v>6.6077003121748204E-2</v>
      </c>
      <c r="I25" s="14">
        <v>6.9364161849711004E-2</v>
      </c>
      <c r="J25" s="14">
        <v>5.63968668407311E-2</v>
      </c>
      <c r="K25" s="14">
        <v>5.6593977154724799E-2</v>
      </c>
      <c r="L25" s="14">
        <v>5.7411273486430103E-2</v>
      </c>
      <c r="M25" s="14">
        <v>5.9165346011621801E-2</v>
      </c>
      <c r="N25" s="14">
        <v>6.3583815028901702E-2</v>
      </c>
    </row>
    <row r="26" spans="1:14" s="1" customFormat="1" ht="5.25" customHeight="1" x14ac:dyDescent="0.25"/>
    <row r="27" spans="1:14" s="1" customFormat="1" ht="52.25" customHeight="1" x14ac:dyDescent="0.25">
      <c r="A27" s="101" t="s">
        <v>225</v>
      </c>
      <c r="B27" s="101"/>
      <c r="C27" s="101"/>
      <c r="D27" s="101"/>
      <c r="E27" s="101"/>
      <c r="F27" s="101"/>
      <c r="G27" s="101"/>
      <c r="H27" s="101"/>
      <c r="I27" s="101"/>
      <c r="J27" s="101"/>
      <c r="K27" s="101"/>
      <c r="L27" s="101"/>
      <c r="M27" s="101"/>
    </row>
  </sheetData>
  <mergeCells count="2">
    <mergeCell ref="A2:J2"/>
    <mergeCell ref="A27:M27"/>
  </mergeCells>
  <pageMargins left="0.7" right="0.7" top="0.75" bottom="0.75" header="0.3" footer="0.3"/>
  <pageSetup paperSize="9" scale="55"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23"/>
  <sheetViews>
    <sheetView zoomScaleNormal="100" workbookViewId="0">
      <selection activeCell="A22" sqref="C22"/>
    </sheetView>
  </sheetViews>
  <sheetFormatPr defaultRowHeight="12.5" x14ac:dyDescent="0.25"/>
  <cols>
    <col min="1" max="1" width="26.26953125" customWidth="1"/>
    <col min="2" max="2" width="14.453125" customWidth="1"/>
    <col min="3" max="9" width="7.36328125" customWidth="1"/>
    <col min="10" max="10" width="8.984375E-2" customWidth="1"/>
    <col min="11" max="11" width="2.1796875" customWidth="1"/>
    <col min="12" max="12" width="45.453125" customWidth="1"/>
    <col min="13" max="13" width="4.7265625" customWidth="1"/>
  </cols>
  <sheetData>
    <row r="1" spans="1:13" s="1" customFormat="1" ht="10.65" customHeight="1" x14ac:dyDescent="0.25"/>
    <row r="2" spans="1:13" s="1" customFormat="1" ht="20.75" customHeight="1" x14ac:dyDescent="0.25">
      <c r="A2" s="110" t="s">
        <v>229</v>
      </c>
      <c r="B2" s="110"/>
      <c r="C2" s="110"/>
      <c r="D2" s="110"/>
      <c r="E2" s="110"/>
      <c r="F2" s="110"/>
      <c r="G2" s="110"/>
      <c r="H2" s="110"/>
      <c r="I2" s="110"/>
      <c r="J2" s="110"/>
      <c r="K2" s="110"/>
      <c r="L2" s="110"/>
      <c r="M2" s="110"/>
    </row>
    <row r="3" spans="1:13" s="1" customFormat="1" ht="4.75" customHeight="1" x14ac:dyDescent="0.25"/>
    <row r="4" spans="1:13" s="1" customFormat="1" ht="18.149999999999999" customHeight="1" x14ac:dyDescent="0.25">
      <c r="A4" s="104" t="s">
        <v>171</v>
      </c>
      <c r="B4" s="104"/>
      <c r="C4" s="104"/>
      <c r="D4" s="104"/>
      <c r="E4" s="104"/>
      <c r="F4" s="104"/>
      <c r="G4" s="104"/>
      <c r="H4" s="104"/>
      <c r="I4" s="104"/>
      <c r="J4" s="104"/>
      <c r="K4" s="104"/>
      <c r="L4" s="104"/>
    </row>
    <row r="5" spans="1:13" s="1" customFormat="1" ht="3.75" customHeight="1" x14ac:dyDescent="0.25"/>
    <row r="6" spans="1:13" s="1" customFormat="1" ht="18.149999999999999" customHeight="1" x14ac:dyDescent="0.25">
      <c r="H6" s="113" t="s">
        <v>214</v>
      </c>
      <c r="I6" s="113"/>
    </row>
    <row r="7" spans="1:13" s="1" customFormat="1" ht="6.4" customHeight="1" x14ac:dyDescent="0.25"/>
    <row r="8" spans="1:13" s="1" customFormat="1" ht="24" customHeight="1" x14ac:dyDescent="0.25">
      <c r="B8" s="6" t="s">
        <v>226</v>
      </c>
      <c r="C8" s="105" t="s">
        <v>227</v>
      </c>
      <c r="D8" s="105"/>
      <c r="E8" s="105"/>
      <c r="F8" s="105"/>
      <c r="G8" s="105"/>
      <c r="H8" s="105"/>
      <c r="I8" s="105"/>
    </row>
    <row r="9" spans="1:13" s="1" customFormat="1" ht="24" customHeight="1" x14ac:dyDescent="0.25">
      <c r="B9" s="6" t="s">
        <v>113</v>
      </c>
      <c r="C9" s="2" t="s">
        <v>64</v>
      </c>
      <c r="D9" s="2" t="s">
        <v>65</v>
      </c>
      <c r="E9" s="2" t="s">
        <v>66</v>
      </c>
      <c r="F9" s="2" t="s">
        <v>67</v>
      </c>
      <c r="G9" s="2" t="s">
        <v>68</v>
      </c>
      <c r="H9" s="2" t="s">
        <v>221</v>
      </c>
      <c r="I9" s="2" t="s">
        <v>222</v>
      </c>
    </row>
    <row r="10" spans="1:13" s="1" customFormat="1" ht="19.75" customHeight="1" x14ac:dyDescent="0.25">
      <c r="A10" s="13" t="s">
        <v>90</v>
      </c>
      <c r="B10" s="31">
        <v>402</v>
      </c>
      <c r="C10" s="14">
        <v>6.4676616915422896E-2</v>
      </c>
      <c r="D10" s="14">
        <v>8.2089552238805999E-2</v>
      </c>
      <c r="E10" s="14">
        <v>0.154228855721393</v>
      </c>
      <c r="F10" s="14">
        <v>0.20398009950248799</v>
      </c>
      <c r="G10" s="14">
        <v>0.23134328358209</v>
      </c>
      <c r="H10" s="14">
        <v>0.17661691542288599</v>
      </c>
      <c r="I10" s="14">
        <v>8.7064676616915401E-2</v>
      </c>
    </row>
    <row r="11" spans="1:13" s="1" customFormat="1" ht="19.75" customHeight="1" x14ac:dyDescent="0.25">
      <c r="A11" s="13" t="s">
        <v>91</v>
      </c>
      <c r="B11" s="31">
        <v>523</v>
      </c>
      <c r="C11" s="14">
        <v>5.9273422562141499E-2</v>
      </c>
      <c r="D11" s="14">
        <v>8.2217973231357599E-2</v>
      </c>
      <c r="E11" s="14">
        <v>0.12810707456979001</v>
      </c>
      <c r="F11" s="14">
        <v>0.18164435946462701</v>
      </c>
      <c r="G11" s="14">
        <v>0.17973231357552599</v>
      </c>
      <c r="H11" s="14">
        <v>0.20650095602294499</v>
      </c>
      <c r="I11" s="14">
        <v>0.16252390057361399</v>
      </c>
    </row>
    <row r="12" spans="1:13" s="1" customFormat="1" ht="19.75" customHeight="1" x14ac:dyDescent="0.25">
      <c r="A12" s="13" t="s">
        <v>92</v>
      </c>
      <c r="B12" s="31">
        <v>421</v>
      </c>
      <c r="C12" s="14">
        <v>2.85035629453682E-2</v>
      </c>
      <c r="D12" s="14">
        <v>7.8384798099762495E-2</v>
      </c>
      <c r="E12" s="14">
        <v>0.13539192399049901</v>
      </c>
      <c r="F12" s="14">
        <v>0.16152019002375301</v>
      </c>
      <c r="G12" s="14">
        <v>0.19714964370546301</v>
      </c>
      <c r="H12" s="14">
        <v>0.23040380047505901</v>
      </c>
      <c r="I12" s="14">
        <v>0.16864608076009499</v>
      </c>
    </row>
    <row r="13" spans="1:13" s="1" customFormat="1" ht="19.75" customHeight="1" x14ac:dyDescent="0.25">
      <c r="A13" s="13" t="s">
        <v>93</v>
      </c>
      <c r="B13" s="31">
        <v>441</v>
      </c>
      <c r="C13" s="14">
        <v>3.8548752834467098E-2</v>
      </c>
      <c r="D13" s="14">
        <v>7.0294784580498898E-2</v>
      </c>
      <c r="E13" s="14">
        <v>0.11337868480725601</v>
      </c>
      <c r="F13" s="14">
        <v>0.19274376417233599</v>
      </c>
      <c r="G13" s="14">
        <v>0.24489795918367299</v>
      </c>
      <c r="H13" s="14">
        <v>0.208616780045351</v>
      </c>
      <c r="I13" s="14">
        <v>0.131519274376417</v>
      </c>
    </row>
    <row r="14" spans="1:13" s="1" customFormat="1" ht="19.75" customHeight="1" x14ac:dyDescent="0.25">
      <c r="A14" s="13" t="s">
        <v>94</v>
      </c>
      <c r="B14" s="31">
        <v>1117</v>
      </c>
      <c r="C14" s="14">
        <v>1.88003581020591E-2</v>
      </c>
      <c r="D14" s="14">
        <v>7.0725156669650902E-2</v>
      </c>
      <c r="E14" s="14">
        <v>0.147717099373321</v>
      </c>
      <c r="F14" s="14">
        <v>0.20948970456580099</v>
      </c>
      <c r="G14" s="14">
        <v>0.21396598030438699</v>
      </c>
      <c r="H14" s="14">
        <v>0.19606087735004499</v>
      </c>
      <c r="I14" s="14">
        <v>0.143240823634736</v>
      </c>
    </row>
    <row r="15" spans="1:13" s="1" customFormat="1" ht="19.75" customHeight="1" x14ac:dyDescent="0.25">
      <c r="A15" s="13" t="s">
        <v>95</v>
      </c>
      <c r="B15" s="31">
        <v>818</v>
      </c>
      <c r="C15" s="14">
        <v>3.5452322738386298E-2</v>
      </c>
      <c r="D15" s="14">
        <v>8.8019559902200506E-2</v>
      </c>
      <c r="E15" s="14">
        <v>0.147921760391198</v>
      </c>
      <c r="F15" s="14">
        <v>0.201711491442543</v>
      </c>
      <c r="G15" s="14">
        <v>0.22738386308068501</v>
      </c>
      <c r="H15" s="14">
        <v>0.19070904645476799</v>
      </c>
      <c r="I15" s="14">
        <v>0.10880195599022</v>
      </c>
    </row>
    <row r="16" spans="1:13" s="1" customFormat="1" ht="19.75" customHeight="1" x14ac:dyDescent="0.25">
      <c r="A16" s="13" t="s">
        <v>96</v>
      </c>
      <c r="B16" s="31">
        <v>560</v>
      </c>
      <c r="C16" s="14">
        <v>4.1071428571428599E-2</v>
      </c>
      <c r="D16" s="14">
        <v>6.9642857142857104E-2</v>
      </c>
      <c r="E16" s="14">
        <v>0.155357142857143</v>
      </c>
      <c r="F16" s="14">
        <v>0.16250000000000001</v>
      </c>
      <c r="G16" s="14">
        <v>0.20892857142857099</v>
      </c>
      <c r="H16" s="14">
        <v>0.19464285714285701</v>
      </c>
      <c r="I16" s="14">
        <v>0.16785714285714301</v>
      </c>
    </row>
    <row r="17" spans="1:11" s="1" customFormat="1" ht="19.75" customHeight="1" x14ac:dyDescent="0.25">
      <c r="A17" s="13" t="s">
        <v>97</v>
      </c>
      <c r="B17" s="31">
        <v>241</v>
      </c>
      <c r="C17" s="14">
        <v>7.4688796680497896E-2</v>
      </c>
      <c r="D17" s="14">
        <v>9.5435684647302899E-2</v>
      </c>
      <c r="E17" s="14">
        <v>0.15352697095435699</v>
      </c>
      <c r="F17" s="14">
        <v>0.20331950207468899</v>
      </c>
      <c r="G17" s="14">
        <v>0.170124481327801</v>
      </c>
      <c r="H17" s="14">
        <v>0.17842323651452299</v>
      </c>
      <c r="I17" s="14">
        <v>0.12448132780083</v>
      </c>
    </row>
    <row r="18" spans="1:11" s="1" customFormat="1" ht="19.75" customHeight="1" x14ac:dyDescent="0.25">
      <c r="A18" s="13" t="s">
        <v>98</v>
      </c>
      <c r="B18" s="31">
        <v>523</v>
      </c>
      <c r="C18" s="14">
        <v>6.6921606118546903E-2</v>
      </c>
      <c r="D18" s="14">
        <v>8.4130019120458893E-2</v>
      </c>
      <c r="E18" s="14">
        <v>0.15296367112810699</v>
      </c>
      <c r="F18" s="14">
        <v>0.16252390057361399</v>
      </c>
      <c r="G18" s="14">
        <v>0.17590822179732299</v>
      </c>
      <c r="H18" s="14">
        <v>0.20841300191204601</v>
      </c>
      <c r="I18" s="14">
        <v>0.14913957934990399</v>
      </c>
    </row>
    <row r="19" spans="1:11" s="1" customFormat="1" ht="19.75" customHeight="1" x14ac:dyDescent="0.25">
      <c r="A19" s="13" t="s">
        <v>99</v>
      </c>
      <c r="B19" s="31">
        <v>652</v>
      </c>
      <c r="C19" s="14">
        <v>3.9877300613496897E-2</v>
      </c>
      <c r="D19" s="14">
        <v>0.10122699386503101</v>
      </c>
      <c r="E19" s="14">
        <v>0.14263803680981599</v>
      </c>
      <c r="F19" s="14">
        <v>0.20858895705521499</v>
      </c>
      <c r="G19" s="14">
        <v>0.19478527607362001</v>
      </c>
      <c r="H19" s="14">
        <v>0.187116564417178</v>
      </c>
      <c r="I19" s="14">
        <v>0.125766871165644</v>
      </c>
    </row>
    <row r="20" spans="1:11" s="1" customFormat="1" ht="19.75" customHeight="1" x14ac:dyDescent="0.25">
      <c r="A20" s="13" t="s">
        <v>100</v>
      </c>
      <c r="B20" s="31">
        <v>188</v>
      </c>
      <c r="C20" s="14">
        <v>3.1914893617021302E-2</v>
      </c>
      <c r="D20" s="14">
        <v>0.111702127659574</v>
      </c>
      <c r="E20" s="14">
        <v>0.10638297872340401</v>
      </c>
      <c r="F20" s="14">
        <v>0.18617021276595699</v>
      </c>
      <c r="G20" s="14">
        <v>0.20744680851063799</v>
      </c>
      <c r="H20" s="14">
        <v>0.20212765957446799</v>
      </c>
      <c r="I20" s="14">
        <v>0.154255319148936</v>
      </c>
    </row>
    <row r="21" spans="1:11" s="1" customFormat="1" ht="19.75" customHeight="1" x14ac:dyDescent="0.25">
      <c r="A21" s="45" t="s">
        <v>228</v>
      </c>
      <c r="B21" s="54">
        <v>5894</v>
      </c>
      <c r="C21" s="55">
        <v>4.1907024092297303E-2</v>
      </c>
      <c r="D21" s="55">
        <v>8.2456735663386502E-2</v>
      </c>
      <c r="E21" s="55">
        <v>0.14285714285714299</v>
      </c>
      <c r="F21" s="55">
        <v>0.19087207329487599</v>
      </c>
      <c r="G21" s="55">
        <v>0.20682049541906999</v>
      </c>
      <c r="H21" s="55">
        <v>0.197488971835765</v>
      </c>
      <c r="I21" s="55">
        <v>0.137597556837462</v>
      </c>
    </row>
    <row r="22" spans="1:11" s="1" customFormat="1" ht="11.15" customHeight="1" x14ac:dyDescent="0.25"/>
    <row r="23" spans="1:11" s="1" customFormat="1" ht="36.75" customHeight="1" x14ac:dyDescent="0.25">
      <c r="A23" s="101" t="s">
        <v>230</v>
      </c>
      <c r="B23" s="101"/>
      <c r="C23" s="101"/>
      <c r="D23" s="101"/>
      <c r="E23" s="101"/>
      <c r="F23" s="101"/>
      <c r="G23" s="101"/>
      <c r="H23" s="101"/>
      <c r="I23" s="101"/>
      <c r="J23" s="101"/>
      <c r="K23" s="101"/>
    </row>
  </sheetData>
  <mergeCells count="5">
    <mergeCell ref="A2:M2"/>
    <mergeCell ref="A23:K23"/>
    <mergeCell ref="A4:L4"/>
    <mergeCell ref="C8:I8"/>
    <mergeCell ref="H6:I6"/>
  </mergeCells>
  <pageMargins left="0.7" right="0.7" top="0.75" bottom="0.75" header="0.3" footer="0.3"/>
  <pageSetup paperSize="9" scale="6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15"/>
  <sheetViews>
    <sheetView zoomScaleNormal="100" workbookViewId="0">
      <selection activeCell="A22" sqref="C22"/>
    </sheetView>
  </sheetViews>
  <sheetFormatPr defaultRowHeight="12.5" x14ac:dyDescent="0.25"/>
  <cols>
    <col min="1" max="1" width="37" customWidth="1"/>
    <col min="2" max="4" width="12.7265625" customWidth="1"/>
    <col min="5" max="5" width="0.26953125" customWidth="1"/>
    <col min="6" max="8" width="12.7265625" customWidth="1"/>
    <col min="9" max="9" width="0.26953125" customWidth="1"/>
    <col min="10" max="12" width="12.7265625" customWidth="1"/>
    <col min="13" max="13" width="0.26953125" customWidth="1"/>
    <col min="14" max="15" width="12.7265625" customWidth="1"/>
    <col min="16" max="16" width="11.7265625" customWidth="1"/>
  </cols>
  <sheetData>
    <row r="1" spans="1:17" s="1" customFormat="1" ht="16.5" customHeight="1" x14ac:dyDescent="0.25"/>
    <row r="2" spans="1:17" s="1" customFormat="1" ht="19.149999999999999" customHeight="1" x14ac:dyDescent="0.25">
      <c r="A2" s="102" t="s">
        <v>240</v>
      </c>
      <c r="B2" s="102"/>
      <c r="C2" s="102"/>
      <c r="D2" s="102"/>
      <c r="E2" s="102"/>
      <c r="F2" s="102"/>
      <c r="G2" s="102"/>
      <c r="H2" s="102"/>
      <c r="I2" s="102"/>
      <c r="J2" s="102"/>
      <c r="K2" s="102"/>
      <c r="L2" s="102"/>
      <c r="M2" s="102"/>
      <c r="N2" s="102"/>
    </row>
    <row r="3" spans="1:17" s="1" customFormat="1" ht="11.5" x14ac:dyDescent="0.25"/>
    <row r="4" spans="1:17" s="1" customFormat="1" ht="19.75" customHeight="1" x14ac:dyDescent="0.25">
      <c r="O4" s="2" t="s">
        <v>110</v>
      </c>
      <c r="P4" s="3" t="s">
        <v>62</v>
      </c>
    </row>
    <row r="5" spans="1:17" s="1" customFormat="1" ht="4.25" customHeight="1" x14ac:dyDescent="0.25"/>
    <row r="6" spans="1:17" s="1" customFormat="1" ht="43.15" customHeight="1" x14ac:dyDescent="0.25">
      <c r="A6" s="62"/>
      <c r="B6" s="63"/>
      <c r="C6" s="63"/>
      <c r="D6" s="64"/>
      <c r="F6" s="120" t="s">
        <v>233</v>
      </c>
      <c r="G6" s="120"/>
      <c r="H6" s="56"/>
      <c r="J6" s="121" t="s">
        <v>234</v>
      </c>
      <c r="K6" s="121"/>
      <c r="L6" s="56"/>
      <c r="N6" s="121" t="s">
        <v>231</v>
      </c>
      <c r="O6" s="121"/>
      <c r="P6" s="117"/>
      <c r="Q6" s="117"/>
    </row>
    <row r="7" spans="1:17" s="1" customFormat="1" ht="24" customHeight="1" x14ac:dyDescent="0.25">
      <c r="B7" s="17" t="s">
        <v>112</v>
      </c>
      <c r="C7" s="17" t="s">
        <v>111</v>
      </c>
      <c r="D7" s="65" t="s">
        <v>219</v>
      </c>
      <c r="F7" s="57" t="s">
        <v>112</v>
      </c>
      <c r="G7" s="17" t="s">
        <v>111</v>
      </c>
      <c r="H7" s="58" t="s">
        <v>219</v>
      </c>
      <c r="J7" s="57" t="s">
        <v>112</v>
      </c>
      <c r="K7" s="17" t="s">
        <v>111</v>
      </c>
      <c r="L7" s="58" t="s">
        <v>219</v>
      </c>
      <c r="N7" s="57" t="s">
        <v>112</v>
      </c>
      <c r="O7" s="17" t="s">
        <v>111</v>
      </c>
      <c r="P7" s="118" t="s">
        <v>219</v>
      </c>
      <c r="Q7" s="118"/>
    </row>
    <row r="8" spans="1:17" s="1" customFormat="1" ht="20.25" customHeight="1" x14ac:dyDescent="0.25">
      <c r="A8" s="2" t="s">
        <v>232</v>
      </c>
      <c r="B8" s="7">
        <v>4097</v>
      </c>
      <c r="C8" s="7">
        <v>2156</v>
      </c>
      <c r="D8" s="10">
        <v>6253</v>
      </c>
      <c r="F8" s="59"/>
      <c r="G8" s="60"/>
      <c r="H8" s="61"/>
      <c r="J8" s="59"/>
      <c r="K8" s="60"/>
      <c r="L8" s="61"/>
      <c r="N8" s="59"/>
      <c r="O8" s="60"/>
      <c r="P8" s="119"/>
      <c r="Q8" s="119"/>
    </row>
    <row r="9" spans="1:17" s="1" customFormat="1" ht="9" customHeight="1" x14ac:dyDescent="0.25"/>
    <row r="10" spans="1:17" s="1" customFormat="1" ht="24" customHeight="1" x14ac:dyDescent="0.3">
      <c r="A10" s="66" t="s">
        <v>235</v>
      </c>
      <c r="B10" s="18" t="s">
        <v>112</v>
      </c>
      <c r="C10" s="18" t="s">
        <v>111</v>
      </c>
      <c r="D10" s="9" t="s">
        <v>219</v>
      </c>
      <c r="F10" s="18" t="s">
        <v>112</v>
      </c>
      <c r="G10" s="18" t="s">
        <v>111</v>
      </c>
      <c r="H10" s="9" t="s">
        <v>239</v>
      </c>
      <c r="J10" s="18" t="s">
        <v>112</v>
      </c>
      <c r="K10" s="18" t="s">
        <v>111</v>
      </c>
      <c r="L10" s="9" t="s">
        <v>239</v>
      </c>
      <c r="N10" s="18" t="s">
        <v>112</v>
      </c>
      <c r="O10" s="18" t="s">
        <v>111</v>
      </c>
      <c r="P10" s="114"/>
      <c r="Q10" s="114"/>
    </row>
    <row r="11" spans="1:17" s="1" customFormat="1" ht="19.75" customHeight="1" x14ac:dyDescent="0.25">
      <c r="A11" s="18" t="s">
        <v>236</v>
      </c>
      <c r="B11" s="7">
        <v>3515</v>
      </c>
      <c r="C11" s="7">
        <v>2294</v>
      </c>
      <c r="D11" s="10">
        <v>5809</v>
      </c>
      <c r="F11" s="14">
        <v>0.85794483768611196</v>
      </c>
      <c r="G11" s="14">
        <v>1.0640074211502799</v>
      </c>
      <c r="H11" s="16">
        <v>0.92899408284023699</v>
      </c>
      <c r="J11" s="33">
        <v>3310.3391180654298</v>
      </c>
      <c r="K11" s="33">
        <v>3328.0706190061001</v>
      </c>
      <c r="L11" s="48">
        <v>3317.3413668445501</v>
      </c>
      <c r="N11" s="33">
        <v>11635.842000000001</v>
      </c>
      <c r="O11" s="33">
        <v>7634.5940000000001</v>
      </c>
      <c r="P11" s="115">
        <v>19270.436000000002</v>
      </c>
      <c r="Q11" s="115"/>
    </row>
    <row r="12" spans="1:17" s="1" customFormat="1" ht="19.75" customHeight="1" x14ac:dyDescent="0.25">
      <c r="A12" s="18" t="s">
        <v>237</v>
      </c>
      <c r="B12" s="7">
        <v>520</v>
      </c>
      <c r="C12" s="7">
        <v>270</v>
      </c>
      <c r="D12" s="10">
        <v>790</v>
      </c>
      <c r="F12" s="14">
        <v>0.126922138149866</v>
      </c>
      <c r="G12" s="14">
        <v>0.12523191094619701</v>
      </c>
      <c r="H12" s="16">
        <v>0.12633935710858801</v>
      </c>
      <c r="J12" s="33">
        <v>1809.7442307692299</v>
      </c>
      <c r="K12" s="33">
        <v>1785.18888888889</v>
      </c>
      <c r="L12" s="48">
        <v>1801.3518987341799</v>
      </c>
      <c r="N12" s="33">
        <v>941.06700000000001</v>
      </c>
      <c r="O12" s="33">
        <v>482.00099999999998</v>
      </c>
      <c r="P12" s="115">
        <v>1423.068</v>
      </c>
      <c r="Q12" s="115"/>
    </row>
    <row r="13" spans="1:17" s="1" customFormat="1" ht="19.75" customHeight="1" x14ac:dyDescent="0.25">
      <c r="A13" s="41" t="s">
        <v>238</v>
      </c>
      <c r="B13" s="42">
        <v>4035</v>
      </c>
      <c r="C13" s="42">
        <v>2564</v>
      </c>
      <c r="D13" s="42">
        <v>6599</v>
      </c>
      <c r="F13" s="67">
        <v>0.98486697583597804</v>
      </c>
      <c r="G13" s="67">
        <v>1.18923933209648</v>
      </c>
      <c r="H13" s="67">
        <v>1.0553334399488199</v>
      </c>
      <c r="J13" s="68">
        <v>3116.9539033457299</v>
      </c>
      <c r="K13" s="68">
        <v>3165.5986739469599</v>
      </c>
      <c r="L13" s="68">
        <v>3135.85452341264</v>
      </c>
      <c r="N13" s="68">
        <v>12576.909</v>
      </c>
      <c r="O13" s="68">
        <v>8116.5950000000003</v>
      </c>
      <c r="P13" s="116">
        <v>20693.504000000001</v>
      </c>
      <c r="Q13" s="116"/>
    </row>
    <row r="14" spans="1:17" s="1" customFormat="1" ht="5.25" customHeight="1" x14ac:dyDescent="0.25"/>
    <row r="15" spans="1:17" s="1" customFormat="1" ht="84.25" customHeight="1" x14ac:dyDescent="0.25">
      <c r="A15" s="101" t="s">
        <v>241</v>
      </c>
      <c r="B15" s="101"/>
      <c r="C15" s="101"/>
      <c r="D15" s="101"/>
      <c r="E15" s="101"/>
      <c r="F15" s="101"/>
      <c r="G15" s="101"/>
      <c r="H15" s="101"/>
      <c r="I15" s="101"/>
      <c r="J15" s="101"/>
      <c r="K15" s="101"/>
    </row>
  </sheetData>
  <mergeCells count="12">
    <mergeCell ref="A15:K15"/>
    <mergeCell ref="A2:N2"/>
    <mergeCell ref="F6:G6"/>
    <mergeCell ref="J6:K6"/>
    <mergeCell ref="N6:O6"/>
    <mergeCell ref="P10:Q10"/>
    <mergeCell ref="P11:Q11"/>
    <mergeCell ref="P12:Q12"/>
    <mergeCell ref="P13:Q13"/>
    <mergeCell ref="P6:Q6"/>
    <mergeCell ref="P7:Q7"/>
    <mergeCell ref="P8:Q8"/>
  </mergeCells>
  <pageMargins left="0.7" right="0.7" top="0.75" bottom="0.75" header="0.3" footer="0.3"/>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zoomScaleNormal="100" workbookViewId="0">
      <selection activeCell="A22" sqref="C22"/>
    </sheetView>
  </sheetViews>
  <sheetFormatPr defaultRowHeight="12.5" x14ac:dyDescent="0.25"/>
  <cols>
    <col min="1" max="1" width="21.90625" customWidth="1"/>
    <col min="2" max="14" width="10.7265625" customWidth="1"/>
    <col min="19" max="19" width="10.6328125" bestFit="1" customWidth="1"/>
  </cols>
  <sheetData>
    <row r="1" spans="1:19" s="1" customFormat="1" ht="8.5" customHeight="1" x14ac:dyDescent="0.25"/>
    <row r="2" spans="1:19" s="1" customFormat="1" ht="31.5" customHeight="1" x14ac:dyDescent="0.25">
      <c r="A2" s="102" t="s">
        <v>101</v>
      </c>
      <c r="B2" s="102"/>
      <c r="C2" s="102"/>
      <c r="D2" s="102"/>
      <c r="E2" s="102"/>
      <c r="F2" s="102"/>
      <c r="G2" s="102"/>
      <c r="H2" s="102"/>
      <c r="I2" s="102"/>
      <c r="J2" s="102"/>
    </row>
    <row r="3" spans="1:19" s="1" customFormat="1" ht="32" customHeight="1" x14ac:dyDescent="0.25"/>
    <row r="4" spans="1:19" s="1" customFormat="1" ht="24" customHeight="1" x14ac:dyDescent="0.25">
      <c r="B4" s="2" t="s">
        <v>62</v>
      </c>
      <c r="C4" s="2" t="s">
        <v>79</v>
      </c>
      <c r="D4" s="2" t="s">
        <v>80</v>
      </c>
      <c r="E4" s="2" t="s">
        <v>81</v>
      </c>
      <c r="F4" s="2" t="s">
        <v>82</v>
      </c>
      <c r="G4" s="2" t="s">
        <v>83</v>
      </c>
      <c r="H4" s="2" t="s">
        <v>84</v>
      </c>
      <c r="I4" s="2" t="s">
        <v>85</v>
      </c>
      <c r="J4" s="2" t="s">
        <v>86</v>
      </c>
      <c r="K4" s="2" t="s">
        <v>87</v>
      </c>
      <c r="L4" s="2" t="s">
        <v>88</v>
      </c>
      <c r="M4" s="2" t="s">
        <v>89</v>
      </c>
      <c r="N4" s="2" t="s">
        <v>63</v>
      </c>
    </row>
    <row r="5" spans="1:19" s="1" customFormat="1" ht="19.75" customHeight="1" x14ac:dyDescent="0.25">
      <c r="A5" s="2" t="s">
        <v>90</v>
      </c>
      <c r="B5" s="71">
        <v>2156</v>
      </c>
      <c r="C5" s="71">
        <v>2138</v>
      </c>
      <c r="D5" s="71">
        <v>2123</v>
      </c>
      <c r="E5" s="71">
        <v>2105</v>
      </c>
      <c r="F5" s="71">
        <v>2099</v>
      </c>
      <c r="G5" s="71">
        <v>2098</v>
      </c>
      <c r="H5" s="71">
        <v>2099</v>
      </c>
      <c r="I5" s="71">
        <v>2106</v>
      </c>
      <c r="J5" s="71">
        <v>2101</v>
      </c>
      <c r="K5" s="71">
        <v>2111</v>
      </c>
      <c r="L5" s="71">
        <v>2102</v>
      </c>
      <c r="M5" s="71">
        <v>2093</v>
      </c>
      <c r="N5" s="71">
        <v>2107</v>
      </c>
      <c r="Q5" s="83"/>
      <c r="S5" s="83"/>
    </row>
    <row r="6" spans="1:19" s="1" customFormat="1" ht="19.75" customHeight="1" x14ac:dyDescent="0.25">
      <c r="A6" s="2" t="s">
        <v>91</v>
      </c>
      <c r="B6" s="71">
        <v>2199</v>
      </c>
      <c r="C6" s="71">
        <v>2179</v>
      </c>
      <c r="D6" s="71">
        <v>2177</v>
      </c>
      <c r="E6" s="71">
        <v>2178</v>
      </c>
      <c r="F6" s="71">
        <v>2183</v>
      </c>
      <c r="G6" s="71">
        <v>2187</v>
      </c>
      <c r="H6" s="71">
        <v>2206</v>
      </c>
      <c r="I6" s="71">
        <v>2207</v>
      </c>
      <c r="J6" s="71">
        <v>2202</v>
      </c>
      <c r="K6" s="71">
        <v>2196</v>
      </c>
      <c r="L6" s="71">
        <v>2178</v>
      </c>
      <c r="M6" s="71">
        <v>2172</v>
      </c>
      <c r="N6" s="71">
        <v>2145</v>
      </c>
      <c r="Q6" s="83"/>
      <c r="S6" s="83"/>
    </row>
    <row r="7" spans="1:19" s="1" customFormat="1" ht="19.75" customHeight="1" x14ac:dyDescent="0.25">
      <c r="A7" s="2" t="s">
        <v>92</v>
      </c>
      <c r="B7" s="71">
        <v>2487</v>
      </c>
      <c r="C7" s="71">
        <v>2485</v>
      </c>
      <c r="D7" s="71">
        <v>2483</v>
      </c>
      <c r="E7" s="71">
        <v>2480</v>
      </c>
      <c r="F7" s="71">
        <v>2476</v>
      </c>
      <c r="G7" s="71">
        <v>2483</v>
      </c>
      <c r="H7" s="71">
        <v>2468</v>
      </c>
      <c r="I7" s="71">
        <v>2478</v>
      </c>
      <c r="J7" s="71">
        <v>2452</v>
      </c>
      <c r="K7" s="71">
        <v>2453</v>
      </c>
      <c r="L7" s="71">
        <v>2443</v>
      </c>
      <c r="M7" s="71">
        <v>2452</v>
      </c>
      <c r="N7" s="71">
        <v>2453</v>
      </c>
      <c r="Q7" s="83"/>
      <c r="S7" s="83"/>
    </row>
    <row r="8" spans="1:19" s="1" customFormat="1" ht="19.75" customHeight="1" x14ac:dyDescent="0.25">
      <c r="A8" s="2" t="s">
        <v>93</v>
      </c>
      <c r="B8" s="71">
        <v>2020</v>
      </c>
      <c r="C8" s="71">
        <v>2003</v>
      </c>
      <c r="D8" s="71">
        <v>1994</v>
      </c>
      <c r="E8" s="71">
        <v>1976</v>
      </c>
      <c r="F8" s="71">
        <v>1969</v>
      </c>
      <c r="G8" s="71">
        <v>1973</v>
      </c>
      <c r="H8" s="71">
        <v>1965</v>
      </c>
      <c r="I8" s="71">
        <v>1968</v>
      </c>
      <c r="J8" s="71">
        <v>1965</v>
      </c>
      <c r="K8" s="71">
        <v>1952</v>
      </c>
      <c r="L8" s="71">
        <v>1931</v>
      </c>
      <c r="M8" s="71">
        <v>1929</v>
      </c>
      <c r="N8" s="71">
        <v>1917</v>
      </c>
      <c r="Q8" s="83"/>
      <c r="S8" s="83"/>
    </row>
    <row r="9" spans="1:19" s="1" customFormat="1" ht="19.75" customHeight="1" x14ac:dyDescent="0.25">
      <c r="A9" s="2" t="s">
        <v>94</v>
      </c>
      <c r="B9" s="71">
        <v>4467</v>
      </c>
      <c r="C9" s="71">
        <v>4467</v>
      </c>
      <c r="D9" s="71">
        <v>4478</v>
      </c>
      <c r="E9" s="71">
        <v>4467</v>
      </c>
      <c r="F9" s="71">
        <v>4462</v>
      </c>
      <c r="G9" s="71">
        <v>4437</v>
      </c>
      <c r="H9" s="71">
        <v>4433</v>
      </c>
      <c r="I9" s="71">
        <v>4434</v>
      </c>
      <c r="J9" s="71">
        <v>4398</v>
      </c>
      <c r="K9" s="71">
        <v>4396</v>
      </c>
      <c r="L9" s="71">
        <v>4385</v>
      </c>
      <c r="M9" s="71">
        <v>4387</v>
      </c>
      <c r="N9" s="71">
        <v>4361</v>
      </c>
      <c r="Q9" s="83"/>
      <c r="S9" s="83"/>
    </row>
    <row r="10" spans="1:19" s="1" customFormat="1" ht="19.75" customHeight="1" x14ac:dyDescent="0.25">
      <c r="A10" s="2" t="s">
        <v>95</v>
      </c>
      <c r="B10" s="71">
        <v>4088</v>
      </c>
      <c r="C10" s="71">
        <v>4090</v>
      </c>
      <c r="D10" s="71">
        <v>4086</v>
      </c>
      <c r="E10" s="71">
        <v>4078</v>
      </c>
      <c r="F10" s="71">
        <v>4076</v>
      </c>
      <c r="G10" s="71">
        <v>4075</v>
      </c>
      <c r="H10" s="71">
        <v>4086</v>
      </c>
      <c r="I10" s="71">
        <v>4095</v>
      </c>
      <c r="J10" s="71">
        <v>4052</v>
      </c>
      <c r="K10" s="71">
        <v>4039</v>
      </c>
      <c r="L10" s="71">
        <v>4040</v>
      </c>
      <c r="M10" s="71">
        <v>4032</v>
      </c>
      <c r="N10" s="71">
        <v>3996</v>
      </c>
      <c r="Q10" s="83"/>
      <c r="S10" s="83"/>
    </row>
    <row r="11" spans="1:19" s="1" customFormat="1" ht="19.75" customHeight="1" x14ac:dyDescent="0.25">
      <c r="A11" s="2" t="s">
        <v>96</v>
      </c>
      <c r="B11" s="71">
        <v>2489</v>
      </c>
      <c r="C11" s="71">
        <v>2474</v>
      </c>
      <c r="D11" s="71">
        <v>2443</v>
      </c>
      <c r="E11" s="71">
        <v>2422</v>
      </c>
      <c r="F11" s="71">
        <v>2446</v>
      </c>
      <c r="G11" s="71">
        <v>2449</v>
      </c>
      <c r="H11" s="71">
        <v>2450</v>
      </c>
      <c r="I11" s="71">
        <v>2436</v>
      </c>
      <c r="J11" s="71">
        <v>2428</v>
      </c>
      <c r="K11" s="71">
        <v>2435</v>
      </c>
      <c r="L11" s="71">
        <v>2431</v>
      </c>
      <c r="M11" s="71">
        <v>2425</v>
      </c>
      <c r="N11" s="71">
        <v>2435</v>
      </c>
      <c r="Q11" s="83"/>
      <c r="S11" s="83"/>
    </row>
    <row r="12" spans="1:19" s="1" customFormat="1" ht="19.75" customHeight="1" x14ac:dyDescent="0.25">
      <c r="A12" s="2" t="s">
        <v>97</v>
      </c>
      <c r="B12" s="71">
        <v>1143</v>
      </c>
      <c r="C12" s="71">
        <v>1145</v>
      </c>
      <c r="D12" s="71">
        <v>1143</v>
      </c>
      <c r="E12" s="71">
        <v>1139</v>
      </c>
      <c r="F12" s="71">
        <v>1132</v>
      </c>
      <c r="G12" s="71">
        <v>1147</v>
      </c>
      <c r="H12" s="71">
        <v>1152</v>
      </c>
      <c r="I12" s="71">
        <v>1151</v>
      </c>
      <c r="J12" s="71">
        <v>1138</v>
      </c>
      <c r="K12" s="71">
        <v>1140</v>
      </c>
      <c r="L12" s="71">
        <v>1146</v>
      </c>
      <c r="M12" s="71">
        <v>1137</v>
      </c>
      <c r="N12" s="71">
        <v>1131</v>
      </c>
      <c r="Q12" s="83"/>
      <c r="S12" s="83"/>
    </row>
    <row r="13" spans="1:19" s="1" customFormat="1" ht="19.75" customHeight="1" x14ac:dyDescent="0.25">
      <c r="A13" s="2" t="s">
        <v>98</v>
      </c>
      <c r="B13" s="71">
        <v>2071</v>
      </c>
      <c r="C13" s="71">
        <v>2068</v>
      </c>
      <c r="D13" s="71">
        <v>2053</v>
      </c>
      <c r="E13" s="71">
        <v>2051</v>
      </c>
      <c r="F13" s="71">
        <v>2054</v>
      </c>
      <c r="G13" s="71">
        <v>2061</v>
      </c>
      <c r="H13" s="71">
        <v>2054</v>
      </c>
      <c r="I13" s="71">
        <v>2065</v>
      </c>
      <c r="J13" s="71">
        <v>2066</v>
      </c>
      <c r="K13" s="71">
        <v>2062</v>
      </c>
      <c r="L13" s="71">
        <v>2045</v>
      </c>
      <c r="M13" s="71">
        <v>2046</v>
      </c>
      <c r="N13" s="71">
        <v>2033</v>
      </c>
      <c r="Q13" s="83"/>
      <c r="S13" s="83"/>
    </row>
    <row r="14" spans="1:19" s="1" customFormat="1" ht="19.75" customHeight="1" x14ac:dyDescent="0.25">
      <c r="A14" s="2" t="s">
        <v>99</v>
      </c>
      <c r="B14" s="71">
        <v>3042</v>
      </c>
      <c r="C14" s="71">
        <v>3019</v>
      </c>
      <c r="D14" s="71">
        <v>3011</v>
      </c>
      <c r="E14" s="71">
        <v>3011</v>
      </c>
      <c r="F14" s="71">
        <v>3012</v>
      </c>
      <c r="G14" s="71">
        <v>3003</v>
      </c>
      <c r="H14" s="71">
        <v>2977</v>
      </c>
      <c r="I14" s="71">
        <v>2991</v>
      </c>
      <c r="J14" s="71">
        <v>2966</v>
      </c>
      <c r="K14" s="71">
        <v>2950</v>
      </c>
      <c r="L14" s="71">
        <v>2948</v>
      </c>
      <c r="M14" s="71">
        <v>2932</v>
      </c>
      <c r="N14" s="71">
        <v>2933</v>
      </c>
      <c r="Q14" s="83"/>
      <c r="S14" s="83"/>
    </row>
    <row r="15" spans="1:19" s="1" customFormat="1" ht="19.75" customHeight="1" x14ac:dyDescent="0.25">
      <c r="A15" s="2" t="s">
        <v>100</v>
      </c>
      <c r="B15" s="71">
        <v>1102</v>
      </c>
      <c r="C15" s="71">
        <v>1084</v>
      </c>
      <c r="D15" s="71">
        <v>1093</v>
      </c>
      <c r="E15" s="71">
        <v>1078</v>
      </c>
      <c r="F15" s="71">
        <v>1082</v>
      </c>
      <c r="G15" s="71">
        <v>1079</v>
      </c>
      <c r="H15" s="71">
        <v>1091</v>
      </c>
      <c r="I15" s="71">
        <v>1092</v>
      </c>
      <c r="J15" s="71">
        <v>1099</v>
      </c>
      <c r="K15" s="71">
        <v>1112</v>
      </c>
      <c r="L15" s="71">
        <v>1107</v>
      </c>
      <c r="M15" s="71">
        <v>1086</v>
      </c>
      <c r="N15" s="71">
        <v>1084</v>
      </c>
      <c r="Q15" s="83"/>
      <c r="S15" s="83"/>
    </row>
    <row r="16" spans="1:19" s="1" customFormat="1" ht="14.4" customHeight="1" x14ac:dyDescent="0.25">
      <c r="A16" s="8"/>
      <c r="B16" s="76"/>
      <c r="C16" s="76"/>
      <c r="D16" s="76"/>
      <c r="E16" s="76"/>
      <c r="F16" s="76"/>
      <c r="G16" s="76"/>
      <c r="H16" s="76"/>
      <c r="I16" s="76"/>
      <c r="J16" s="76"/>
      <c r="K16" s="76"/>
      <c r="L16" s="76"/>
      <c r="M16" s="76"/>
      <c r="N16" s="76"/>
      <c r="Q16" s="83"/>
      <c r="S16" s="83"/>
    </row>
    <row r="17" spans="1:19" s="1" customFormat="1" ht="19.75" customHeight="1" x14ac:dyDescent="0.25">
      <c r="A17" s="13" t="s">
        <v>70</v>
      </c>
      <c r="B17" s="72">
        <v>27281</v>
      </c>
      <c r="C17" s="72">
        <v>27168</v>
      </c>
      <c r="D17" s="72">
        <v>27099</v>
      </c>
      <c r="E17" s="72">
        <v>27000</v>
      </c>
      <c r="F17" s="72">
        <v>27007</v>
      </c>
      <c r="G17" s="72">
        <v>27011</v>
      </c>
      <c r="H17" s="72">
        <v>27001</v>
      </c>
      <c r="I17" s="72">
        <v>27043</v>
      </c>
      <c r="J17" s="72">
        <v>26888</v>
      </c>
      <c r="K17" s="72">
        <v>26867</v>
      </c>
      <c r="L17" s="72">
        <v>26778</v>
      </c>
      <c r="M17" s="72">
        <v>26714</v>
      </c>
      <c r="N17" s="72">
        <v>26617</v>
      </c>
      <c r="Q17" s="83"/>
      <c r="S17" s="83"/>
    </row>
    <row r="18" spans="1:19" s="1" customFormat="1" ht="5.25" customHeight="1" x14ac:dyDescent="0.25"/>
    <row r="19" spans="1:19" s="1" customFormat="1" ht="52.25" customHeight="1" x14ac:dyDescent="0.25">
      <c r="A19" s="101" t="s">
        <v>77</v>
      </c>
      <c r="B19" s="101"/>
      <c r="C19" s="101"/>
      <c r="D19" s="101"/>
      <c r="E19" s="101"/>
      <c r="F19" s="101"/>
      <c r="G19" s="101"/>
      <c r="H19" s="101"/>
      <c r="I19" s="101"/>
      <c r="J19" s="101"/>
      <c r="K19" s="101"/>
      <c r="L19" s="101"/>
      <c r="M19" s="101"/>
    </row>
    <row r="20" spans="1:19" s="1" customFormat="1" ht="2.65" customHeight="1" x14ac:dyDescent="0.25"/>
    <row r="21" spans="1:19" s="1" customFormat="1" ht="40" customHeight="1" x14ac:dyDescent="0.25">
      <c r="A21" s="101" t="s">
        <v>102</v>
      </c>
      <c r="B21" s="101"/>
      <c r="C21" s="101"/>
      <c r="D21" s="101"/>
      <c r="E21" s="101"/>
      <c r="F21" s="101"/>
      <c r="G21" s="101"/>
      <c r="H21" s="101"/>
      <c r="I21" s="101"/>
      <c r="J21" s="101"/>
      <c r="K21" s="101"/>
      <c r="L21" s="101"/>
      <c r="M21" s="101"/>
    </row>
  </sheetData>
  <mergeCells count="3">
    <mergeCell ref="A19:M19"/>
    <mergeCell ref="A2:J2"/>
    <mergeCell ref="A21:M21"/>
  </mergeCells>
  <pageMargins left="0.7" right="0.7" top="0.75" bottom="0.75" header="0.3" footer="0.3"/>
  <pageSetup paperSize="9" scale="4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
  <sheetViews>
    <sheetView zoomScaleNormal="100" workbookViewId="0">
      <selection activeCell="A22" sqref="C22"/>
    </sheetView>
  </sheetViews>
  <sheetFormatPr defaultRowHeight="12.5" x14ac:dyDescent="0.25"/>
  <cols>
    <col min="1" max="1" width="21.90625" customWidth="1"/>
    <col min="2" max="14" width="10.7265625" customWidth="1"/>
  </cols>
  <sheetData>
    <row r="1" spans="1:14" s="1" customFormat="1" ht="8.5" customHeight="1" x14ac:dyDescent="0.25"/>
    <row r="2" spans="1:14" s="1" customFormat="1" ht="31.5" customHeight="1" x14ac:dyDescent="0.25">
      <c r="A2" s="102" t="s">
        <v>103</v>
      </c>
      <c r="B2" s="102"/>
      <c r="C2" s="102"/>
      <c r="D2" s="102"/>
      <c r="E2" s="102"/>
      <c r="F2" s="102"/>
      <c r="G2" s="102"/>
      <c r="H2" s="102"/>
      <c r="I2" s="102"/>
      <c r="J2" s="102"/>
      <c r="K2" s="102"/>
      <c r="L2" s="102"/>
      <c r="M2" s="102"/>
    </row>
    <row r="3" spans="1:14" s="1" customFormat="1" ht="32" customHeight="1" x14ac:dyDescent="0.25"/>
    <row r="4" spans="1:14" s="1" customFormat="1" ht="24" customHeight="1" x14ac:dyDescent="0.25">
      <c r="A4" s="6"/>
      <c r="B4" s="2" t="s">
        <v>62</v>
      </c>
      <c r="C4" s="2" t="s">
        <v>79</v>
      </c>
      <c r="D4" s="2" t="s">
        <v>80</v>
      </c>
      <c r="E4" s="2" t="s">
        <v>81</v>
      </c>
      <c r="F4" s="2" t="s">
        <v>82</v>
      </c>
      <c r="G4" s="2" t="s">
        <v>83</v>
      </c>
      <c r="H4" s="2" t="s">
        <v>84</v>
      </c>
      <c r="I4" s="2" t="s">
        <v>85</v>
      </c>
      <c r="J4" s="2" t="s">
        <v>86</v>
      </c>
      <c r="K4" s="2" t="s">
        <v>87</v>
      </c>
      <c r="L4" s="2" t="s">
        <v>88</v>
      </c>
      <c r="M4" s="2" t="s">
        <v>89</v>
      </c>
      <c r="N4" s="2" t="s">
        <v>63</v>
      </c>
    </row>
    <row r="5" spans="1:14" s="1" customFormat="1" ht="19.75" customHeight="1" x14ac:dyDescent="0.25">
      <c r="A5" s="2" t="s">
        <v>90</v>
      </c>
      <c r="B5" s="84">
        <v>0.63497217068645639</v>
      </c>
      <c r="C5" s="14">
        <v>0.63189897100093551</v>
      </c>
      <c r="D5" s="14">
        <v>0.63589260480452192</v>
      </c>
      <c r="E5" s="14">
        <v>0.63990498812351548</v>
      </c>
      <c r="F5" s="14">
        <v>0.64316341114816578</v>
      </c>
      <c r="G5" s="14">
        <v>0.63918017159199236</v>
      </c>
      <c r="H5" s="14">
        <v>0.63696998570747976</v>
      </c>
      <c r="I5" s="14">
        <v>0.64055080721747393</v>
      </c>
      <c r="J5" s="14">
        <v>0.64017134697762967</v>
      </c>
      <c r="K5" s="14">
        <v>0.64234959734722885</v>
      </c>
      <c r="L5" s="14">
        <v>0.64414843006660327</v>
      </c>
      <c r="M5" s="14">
        <v>0.63831820353559487</v>
      </c>
      <c r="N5" s="14">
        <v>0.63834836260085426</v>
      </c>
    </row>
    <row r="6" spans="1:14" s="1" customFormat="1" ht="19.75" customHeight="1" x14ac:dyDescent="0.25">
      <c r="A6" s="2" t="s">
        <v>91</v>
      </c>
      <c r="B6" s="84">
        <v>0.61846293769895411</v>
      </c>
      <c r="C6" s="14">
        <v>0.62184488297384122</v>
      </c>
      <c r="D6" s="14">
        <v>0.62333486449242081</v>
      </c>
      <c r="E6" s="14">
        <v>0.62442607897153357</v>
      </c>
      <c r="F6" s="14">
        <v>0.62895098488318824</v>
      </c>
      <c r="G6" s="14">
        <v>0.62688614540466392</v>
      </c>
      <c r="H6" s="14">
        <v>0.62148685403445147</v>
      </c>
      <c r="I6" s="14">
        <v>0.62347077480743085</v>
      </c>
      <c r="J6" s="14">
        <v>0.62534059945504084</v>
      </c>
      <c r="K6" s="14">
        <v>0.62704918032786883</v>
      </c>
      <c r="L6" s="14">
        <v>0.62534435261707988</v>
      </c>
      <c r="M6" s="14">
        <v>0.62476979742173111</v>
      </c>
      <c r="N6" s="14">
        <v>0.627972027972028</v>
      </c>
    </row>
    <row r="7" spans="1:14" s="1" customFormat="1" ht="19.75" customHeight="1" x14ac:dyDescent="0.25">
      <c r="A7" s="2" t="s">
        <v>92</v>
      </c>
      <c r="B7" s="84">
        <v>0.6602332127060716</v>
      </c>
      <c r="C7" s="14">
        <v>0.65955734406438626</v>
      </c>
      <c r="D7" s="14">
        <v>0.65726943213854205</v>
      </c>
      <c r="E7" s="14">
        <v>0.657258064516129</v>
      </c>
      <c r="F7" s="14">
        <v>0.65670436187399028</v>
      </c>
      <c r="G7" s="14">
        <v>0.65767217076117601</v>
      </c>
      <c r="H7" s="14">
        <v>0.66166936790923825</v>
      </c>
      <c r="I7" s="14">
        <v>0.66343825665859568</v>
      </c>
      <c r="J7" s="14">
        <v>0.66598694942903747</v>
      </c>
      <c r="K7" s="14">
        <v>0.66816143497757852</v>
      </c>
      <c r="L7" s="14">
        <v>0.66721244371674171</v>
      </c>
      <c r="M7" s="14">
        <v>0.66150081566068519</v>
      </c>
      <c r="N7" s="14">
        <v>0.66408479412963717</v>
      </c>
    </row>
    <row r="8" spans="1:14" s="1" customFormat="1" ht="19.75" customHeight="1" x14ac:dyDescent="0.25">
      <c r="A8" s="2" t="s">
        <v>93</v>
      </c>
      <c r="B8" s="84">
        <v>0.67326732673267331</v>
      </c>
      <c r="C8" s="14">
        <v>0.67199201198202696</v>
      </c>
      <c r="D8" s="14">
        <v>0.67251755265797397</v>
      </c>
      <c r="E8" s="14">
        <v>0.67206477732793524</v>
      </c>
      <c r="F8" s="14">
        <v>0.67597765363128492</v>
      </c>
      <c r="G8" s="14">
        <v>0.6735935124176381</v>
      </c>
      <c r="H8" s="14">
        <v>0.67124681933842234</v>
      </c>
      <c r="I8" s="14">
        <v>0.66971544715447151</v>
      </c>
      <c r="J8" s="14">
        <v>0.67124681933842234</v>
      </c>
      <c r="K8" s="14">
        <v>0.66854508196721307</v>
      </c>
      <c r="L8" s="14">
        <v>0.67219057483169342</v>
      </c>
      <c r="M8" s="14">
        <v>0.67496111975116646</v>
      </c>
      <c r="N8" s="14">
        <v>0.676056338028169</v>
      </c>
    </row>
    <row r="9" spans="1:14" s="1" customFormat="1" ht="19.75" customHeight="1" x14ac:dyDescent="0.25">
      <c r="A9" s="2" t="s">
        <v>94</v>
      </c>
      <c r="B9" s="84">
        <v>0.66890530557421091</v>
      </c>
      <c r="C9" s="14">
        <v>0.66935303335571972</v>
      </c>
      <c r="D9" s="14">
        <v>0.66860205448861099</v>
      </c>
      <c r="E9" s="14">
        <v>0.66800985001119317</v>
      </c>
      <c r="F9" s="14">
        <v>0.66718960107575076</v>
      </c>
      <c r="G9" s="14">
        <v>0.66531440162271804</v>
      </c>
      <c r="H9" s="14">
        <v>0.66704263478457027</v>
      </c>
      <c r="I9" s="14">
        <v>0.66508795669824083</v>
      </c>
      <c r="J9" s="14">
        <v>0.66621191450659389</v>
      </c>
      <c r="K9" s="14">
        <v>0.66515013648771615</v>
      </c>
      <c r="L9" s="14">
        <v>0.66453819840364881</v>
      </c>
      <c r="M9" s="14">
        <v>0.66491907909733305</v>
      </c>
      <c r="N9" s="14">
        <v>0.66659023159825725</v>
      </c>
    </row>
    <row r="10" spans="1:14" s="1" customFormat="1" ht="19.75" customHeight="1" x14ac:dyDescent="0.25">
      <c r="A10" s="2" t="s">
        <v>95</v>
      </c>
      <c r="B10" s="84">
        <v>0.66487279843444225</v>
      </c>
      <c r="C10" s="14">
        <v>0.66674816625916866</v>
      </c>
      <c r="D10" s="14">
        <v>0.66617719040626533</v>
      </c>
      <c r="E10" s="14">
        <v>0.66723884256988719</v>
      </c>
      <c r="F10" s="14">
        <v>0.66707556427870462</v>
      </c>
      <c r="G10" s="14">
        <v>0.66601226993865026</v>
      </c>
      <c r="H10" s="14">
        <v>0.66495349975526186</v>
      </c>
      <c r="I10" s="14">
        <v>0.66739926739926736</v>
      </c>
      <c r="J10" s="14">
        <v>0.66979269496544913</v>
      </c>
      <c r="K10" s="14">
        <v>0.67095815795989111</v>
      </c>
      <c r="L10" s="14">
        <v>0.66732673267326736</v>
      </c>
      <c r="M10" s="14">
        <v>0.66691468253968256</v>
      </c>
      <c r="N10" s="14">
        <v>0.66891891891891897</v>
      </c>
    </row>
    <row r="11" spans="1:14" s="1" customFormat="1" ht="19.75" customHeight="1" x14ac:dyDescent="0.25">
      <c r="A11" s="2" t="s">
        <v>96</v>
      </c>
      <c r="B11" s="84">
        <v>0.64724789071916433</v>
      </c>
      <c r="C11" s="14">
        <v>0.65157639450282945</v>
      </c>
      <c r="D11" s="14">
        <v>0.65493246009005324</v>
      </c>
      <c r="E11" s="14">
        <v>0.65359207266721719</v>
      </c>
      <c r="F11" s="14">
        <v>0.65739983646770239</v>
      </c>
      <c r="G11" s="14">
        <v>0.65863617803184971</v>
      </c>
      <c r="H11" s="14">
        <v>0.66081632653061229</v>
      </c>
      <c r="I11" s="14">
        <v>0.66091954022988508</v>
      </c>
      <c r="J11" s="14">
        <v>0.66186161449752878</v>
      </c>
      <c r="K11" s="14">
        <v>0.65749486652977418</v>
      </c>
      <c r="L11" s="14">
        <v>0.65775401069518713</v>
      </c>
      <c r="M11" s="14">
        <v>0.65896907216494849</v>
      </c>
      <c r="N11" s="14">
        <v>0.66201232032854207</v>
      </c>
    </row>
    <row r="12" spans="1:14" s="1" customFormat="1" ht="19.75" customHeight="1" x14ac:dyDescent="0.25">
      <c r="A12" s="2" t="s">
        <v>97</v>
      </c>
      <c r="B12" s="84">
        <v>0.63167104111986005</v>
      </c>
      <c r="C12" s="14">
        <v>0.6314410480349345</v>
      </c>
      <c r="D12" s="14">
        <v>0.62992125984251968</v>
      </c>
      <c r="E12" s="14">
        <v>0.63564530289727827</v>
      </c>
      <c r="F12" s="14">
        <v>0.63957597173144876</v>
      </c>
      <c r="G12" s="14">
        <v>0.63469921534437668</v>
      </c>
      <c r="H12" s="14">
        <v>0.63628472222222221</v>
      </c>
      <c r="I12" s="14">
        <v>0.63770634231103385</v>
      </c>
      <c r="J12" s="14">
        <v>0.63971880492091393</v>
      </c>
      <c r="K12" s="14">
        <v>0.63596491228070173</v>
      </c>
      <c r="L12" s="14">
        <v>0.63263525305410118</v>
      </c>
      <c r="M12" s="14">
        <v>0.63940193491644681</v>
      </c>
      <c r="N12" s="14">
        <v>0.64190981432360739</v>
      </c>
    </row>
    <row r="13" spans="1:14" s="1" customFormat="1" ht="19.75" customHeight="1" x14ac:dyDescent="0.25">
      <c r="A13" s="2" t="s">
        <v>98</v>
      </c>
      <c r="B13" s="84">
        <v>0.66151617576050215</v>
      </c>
      <c r="C13" s="14">
        <v>0.6624758220502901</v>
      </c>
      <c r="D13" s="14">
        <v>0.66341938626400387</v>
      </c>
      <c r="E13" s="14">
        <v>0.66406630911750364</v>
      </c>
      <c r="F13" s="14">
        <v>0.66017526777020452</v>
      </c>
      <c r="G13" s="14">
        <v>0.65890344492964581</v>
      </c>
      <c r="H13" s="14">
        <v>0.65822784810126578</v>
      </c>
      <c r="I13" s="14">
        <v>0.661501210653753</v>
      </c>
      <c r="J13" s="14">
        <v>0.65827686350435621</v>
      </c>
      <c r="K13" s="14">
        <v>0.65664403491755574</v>
      </c>
      <c r="L13" s="14">
        <v>0.65623471882640583</v>
      </c>
      <c r="M13" s="14">
        <v>0.65786901270772236</v>
      </c>
      <c r="N13" s="14">
        <v>0.65568125922282339</v>
      </c>
    </row>
    <row r="14" spans="1:14" s="1" customFormat="1" ht="19.75" customHeight="1" x14ac:dyDescent="0.25">
      <c r="A14" s="2" t="s">
        <v>99</v>
      </c>
      <c r="B14" s="84">
        <v>0.63379355687048</v>
      </c>
      <c r="C14" s="14">
        <v>0.63630341172573701</v>
      </c>
      <c r="D14" s="14">
        <v>0.63899036864828962</v>
      </c>
      <c r="E14" s="14">
        <v>0.6393224842245101</v>
      </c>
      <c r="F14" s="14">
        <v>0.63911022576361221</v>
      </c>
      <c r="G14" s="14">
        <v>0.64235764235764237</v>
      </c>
      <c r="H14" s="14">
        <v>0.64595230097413503</v>
      </c>
      <c r="I14" s="14">
        <v>0.64393179538615852</v>
      </c>
      <c r="J14" s="14">
        <v>0.64160485502360076</v>
      </c>
      <c r="K14" s="14">
        <v>0.63762711864406785</v>
      </c>
      <c r="L14" s="14">
        <v>0.63907734056987786</v>
      </c>
      <c r="M14" s="14">
        <v>0.63710777626193726</v>
      </c>
      <c r="N14" s="14">
        <v>0.636890555744971</v>
      </c>
    </row>
    <row r="15" spans="1:14" s="1" customFormat="1" ht="19.75" customHeight="1" x14ac:dyDescent="0.25">
      <c r="A15" s="2" t="s">
        <v>100</v>
      </c>
      <c r="B15" s="84">
        <v>0.65245009074410165</v>
      </c>
      <c r="C15" s="14">
        <v>0.65959409594095941</v>
      </c>
      <c r="D15" s="14">
        <v>0.6559926806953339</v>
      </c>
      <c r="E15" s="14">
        <v>0.6576994434137291</v>
      </c>
      <c r="F15" s="14">
        <v>0.65434380776340106</v>
      </c>
      <c r="G15" s="14">
        <v>0.65708989805375351</v>
      </c>
      <c r="H15" s="14">
        <v>0.65994500458295147</v>
      </c>
      <c r="I15" s="14">
        <v>0.65934065934065933</v>
      </c>
      <c r="J15" s="14">
        <v>0.66151046405823477</v>
      </c>
      <c r="K15" s="14">
        <v>0.66007194244604317</v>
      </c>
      <c r="L15" s="14">
        <v>0.65943992773261062</v>
      </c>
      <c r="M15" s="14">
        <v>0.66666666666666663</v>
      </c>
      <c r="N15" s="14">
        <v>0.66697416974169743</v>
      </c>
    </row>
    <row r="16" spans="1:14" s="1" customFormat="1" ht="11.15" customHeight="1" x14ac:dyDescent="0.25">
      <c r="A16" s="15"/>
      <c r="B16" s="85"/>
      <c r="C16" s="11"/>
      <c r="D16" s="11"/>
      <c r="E16" s="11"/>
      <c r="F16" s="11"/>
      <c r="G16" s="11"/>
      <c r="H16" s="11"/>
      <c r="I16" s="11"/>
      <c r="J16" s="11"/>
      <c r="K16" s="11"/>
      <c r="L16" s="11"/>
      <c r="M16" s="11"/>
      <c r="N16" s="11"/>
    </row>
    <row r="17" spans="1:14" s="1" customFormat="1" ht="19.75" customHeight="1" x14ac:dyDescent="0.25">
      <c r="A17" s="9" t="s">
        <v>70</v>
      </c>
      <c r="B17" s="86">
        <v>0.6521021956673142</v>
      </c>
      <c r="C17" s="16">
        <v>0.6534157832744405</v>
      </c>
      <c r="D17" s="16">
        <v>0.65397247130890435</v>
      </c>
      <c r="E17" s="16">
        <v>0.65466666666666662</v>
      </c>
      <c r="F17" s="16">
        <v>0.65538564075980299</v>
      </c>
      <c r="G17" s="16">
        <v>0.65454814705120135</v>
      </c>
      <c r="H17" s="16">
        <v>0.65493870597385284</v>
      </c>
      <c r="I17" s="16">
        <v>0.65592273248714061</v>
      </c>
      <c r="J17" s="16">
        <v>0.65667919752856663</v>
      </c>
      <c r="K17" s="16">
        <v>0.65541370454460901</v>
      </c>
      <c r="L17" s="16">
        <v>0.65456718201508701</v>
      </c>
      <c r="M17" s="16">
        <v>0.65471288462978217</v>
      </c>
      <c r="N17" s="16">
        <v>0.65604688732764771</v>
      </c>
    </row>
    <row r="18" spans="1:14" s="1" customFormat="1" ht="5.25" customHeight="1" x14ac:dyDescent="0.25"/>
    <row r="19" spans="1:14" s="1" customFormat="1" ht="52.25" customHeight="1" x14ac:dyDescent="0.25">
      <c r="A19" s="101" t="s">
        <v>77</v>
      </c>
      <c r="B19" s="101"/>
      <c r="C19" s="101"/>
      <c r="D19" s="101"/>
      <c r="E19" s="101"/>
      <c r="F19" s="101"/>
      <c r="G19" s="101"/>
      <c r="H19" s="101"/>
      <c r="I19" s="101"/>
      <c r="J19" s="101"/>
      <c r="K19" s="101"/>
      <c r="L19" s="101"/>
      <c r="M19" s="101"/>
    </row>
    <row r="20" spans="1:14" s="1" customFormat="1" ht="2.65" customHeight="1" x14ac:dyDescent="0.25"/>
    <row r="21" spans="1:14" s="1" customFormat="1" ht="40" customHeight="1" x14ac:dyDescent="0.25">
      <c r="A21" s="101" t="s">
        <v>102</v>
      </c>
      <c r="B21" s="101"/>
      <c r="C21" s="101"/>
      <c r="D21" s="101"/>
      <c r="E21" s="101"/>
      <c r="F21" s="101"/>
      <c r="G21" s="101"/>
      <c r="H21" s="101"/>
      <c r="I21" s="101"/>
      <c r="J21" s="101"/>
      <c r="K21" s="101"/>
      <c r="L21" s="101"/>
      <c r="M21" s="101"/>
    </row>
  </sheetData>
  <mergeCells count="3">
    <mergeCell ref="A19:M19"/>
    <mergeCell ref="A2:M2"/>
    <mergeCell ref="A21:M21"/>
  </mergeCells>
  <pageMargins left="0.7" right="0.7" top="0.75" bottom="0.75" header="0.3" footer="0.3"/>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
  <sheetViews>
    <sheetView zoomScaleNormal="100" workbookViewId="0">
      <selection activeCell="A22" sqref="C22"/>
    </sheetView>
  </sheetViews>
  <sheetFormatPr defaultRowHeight="12.5" x14ac:dyDescent="0.25"/>
  <cols>
    <col min="1" max="1" width="21.90625" customWidth="1"/>
    <col min="2" max="14" width="10.7265625" customWidth="1"/>
  </cols>
  <sheetData>
    <row r="1" spans="1:14" s="1" customFormat="1" ht="8.5" customHeight="1" x14ac:dyDescent="0.25"/>
    <row r="2" spans="1:14" s="1" customFormat="1" ht="31.5" customHeight="1" x14ac:dyDescent="0.25">
      <c r="A2" s="102" t="s">
        <v>104</v>
      </c>
      <c r="B2" s="102"/>
      <c r="C2" s="102"/>
      <c r="D2" s="102"/>
      <c r="E2" s="102"/>
      <c r="F2" s="102"/>
      <c r="G2" s="102"/>
      <c r="H2" s="102"/>
      <c r="I2" s="102"/>
      <c r="J2" s="102"/>
      <c r="K2" s="102"/>
      <c r="L2" s="102"/>
      <c r="M2" s="102"/>
    </row>
    <row r="3" spans="1:14" s="1" customFormat="1" ht="32" customHeight="1" x14ac:dyDescent="0.25"/>
    <row r="4" spans="1:14" s="1" customFormat="1" ht="24" customHeight="1" x14ac:dyDescent="0.25">
      <c r="A4" s="6"/>
      <c r="B4" s="2" t="s">
        <v>62</v>
      </c>
      <c r="C4" s="2" t="s">
        <v>79</v>
      </c>
      <c r="D4" s="2" t="s">
        <v>80</v>
      </c>
      <c r="E4" s="2" t="s">
        <v>81</v>
      </c>
      <c r="F4" s="2" t="s">
        <v>82</v>
      </c>
      <c r="G4" s="2" t="s">
        <v>83</v>
      </c>
      <c r="H4" s="2" t="s">
        <v>84</v>
      </c>
      <c r="I4" s="2" t="s">
        <v>85</v>
      </c>
      <c r="J4" s="2" t="s">
        <v>86</v>
      </c>
      <c r="K4" s="2" t="s">
        <v>87</v>
      </c>
      <c r="L4" s="2" t="s">
        <v>88</v>
      </c>
      <c r="M4" s="2" t="s">
        <v>89</v>
      </c>
      <c r="N4" s="2" t="s">
        <v>63</v>
      </c>
    </row>
    <row r="5" spans="1:14" s="1" customFormat="1" ht="19.75" customHeight="1" x14ac:dyDescent="0.25">
      <c r="A5" s="2" t="s">
        <v>90</v>
      </c>
      <c r="B5" s="84">
        <v>0.36502782931354361</v>
      </c>
      <c r="C5" s="14">
        <v>0.36810102899906455</v>
      </c>
      <c r="D5" s="14">
        <v>0.36410739519547808</v>
      </c>
      <c r="E5" s="14">
        <v>0.36009501187648457</v>
      </c>
      <c r="F5" s="14">
        <v>0.35683658885183422</v>
      </c>
      <c r="G5" s="14">
        <v>0.36081982840800764</v>
      </c>
      <c r="H5" s="14">
        <v>0.36303001429252024</v>
      </c>
      <c r="I5" s="14">
        <v>0.35944919278252613</v>
      </c>
      <c r="J5" s="14">
        <v>0.35982865302237033</v>
      </c>
      <c r="K5" s="14">
        <v>0.3576504026527712</v>
      </c>
      <c r="L5" s="14">
        <v>0.36013320647002856</v>
      </c>
      <c r="M5" s="14">
        <v>0.36168179646440518</v>
      </c>
      <c r="N5" s="14">
        <v>0.36165163739914569</v>
      </c>
    </row>
    <row r="6" spans="1:14" s="1" customFormat="1" ht="19.75" customHeight="1" x14ac:dyDescent="0.25">
      <c r="A6" s="2" t="s">
        <v>91</v>
      </c>
      <c r="B6" s="84">
        <v>0.38153706230104595</v>
      </c>
      <c r="C6" s="14">
        <v>0.37815511702615878</v>
      </c>
      <c r="D6" s="14">
        <v>0.37666513550757924</v>
      </c>
      <c r="E6" s="14">
        <v>0.37557392102846648</v>
      </c>
      <c r="F6" s="14">
        <v>0.37104901511681171</v>
      </c>
      <c r="G6" s="14">
        <v>0.37311385459533608</v>
      </c>
      <c r="H6" s="14">
        <v>0.37851314596554853</v>
      </c>
      <c r="I6" s="14">
        <v>0.37652922519256909</v>
      </c>
      <c r="J6" s="14">
        <v>0.37465940054495911</v>
      </c>
      <c r="K6" s="14">
        <v>0.37295081967213117</v>
      </c>
      <c r="L6" s="14">
        <v>0.37465564738292012</v>
      </c>
      <c r="M6" s="14">
        <v>0.37523020257826889</v>
      </c>
      <c r="N6" s="14">
        <v>0.37202797202797205</v>
      </c>
    </row>
    <row r="7" spans="1:14" s="1" customFormat="1" ht="19.75" customHeight="1" x14ac:dyDescent="0.25">
      <c r="A7" s="2" t="s">
        <v>92</v>
      </c>
      <c r="B7" s="84">
        <v>0.33976678729392845</v>
      </c>
      <c r="C7" s="14">
        <v>0.34044265593561368</v>
      </c>
      <c r="D7" s="14">
        <v>0.34273056786145789</v>
      </c>
      <c r="E7" s="14">
        <v>0.34274193548387094</v>
      </c>
      <c r="F7" s="14">
        <v>0.34329563812600972</v>
      </c>
      <c r="G7" s="14">
        <v>0.34232782923882399</v>
      </c>
      <c r="H7" s="14">
        <v>0.33833063209076175</v>
      </c>
      <c r="I7" s="14">
        <v>0.33656174334140437</v>
      </c>
      <c r="J7" s="14">
        <v>0.33401305057096248</v>
      </c>
      <c r="K7" s="14">
        <v>0.33183856502242154</v>
      </c>
      <c r="L7" s="14">
        <v>0.33278755628325829</v>
      </c>
      <c r="M7" s="14">
        <v>0.33849918433931486</v>
      </c>
      <c r="N7" s="14">
        <v>0.33591520587036283</v>
      </c>
    </row>
    <row r="8" spans="1:14" s="1" customFormat="1" ht="19.75" customHeight="1" x14ac:dyDescent="0.25">
      <c r="A8" s="2" t="s">
        <v>93</v>
      </c>
      <c r="B8" s="84">
        <v>0.32673267326732675</v>
      </c>
      <c r="C8" s="14">
        <v>0.32800798801797304</v>
      </c>
      <c r="D8" s="14">
        <v>0.32748244734202608</v>
      </c>
      <c r="E8" s="14">
        <v>0.32793522267206476</v>
      </c>
      <c r="F8" s="14">
        <v>0.32402234636871508</v>
      </c>
      <c r="G8" s="14">
        <v>0.3264064875823619</v>
      </c>
      <c r="H8" s="14">
        <v>0.3287531806615776</v>
      </c>
      <c r="I8" s="14">
        <v>0.33028455284552843</v>
      </c>
      <c r="J8" s="14">
        <v>0.3287531806615776</v>
      </c>
      <c r="K8" s="14">
        <v>0.33145491803278687</v>
      </c>
      <c r="L8" s="14">
        <v>0.32780942516830658</v>
      </c>
      <c r="M8" s="14">
        <v>0.32503888024883359</v>
      </c>
      <c r="N8" s="14">
        <v>0.323943661971831</v>
      </c>
    </row>
    <row r="9" spans="1:14" s="1" customFormat="1" ht="19.75" customHeight="1" x14ac:dyDescent="0.25">
      <c r="A9" s="2" t="s">
        <v>94</v>
      </c>
      <c r="B9" s="84">
        <v>0.33109469442578909</v>
      </c>
      <c r="C9" s="14">
        <v>0.33064696664428028</v>
      </c>
      <c r="D9" s="14">
        <v>0.33139794551138901</v>
      </c>
      <c r="E9" s="14">
        <v>0.33199014998880683</v>
      </c>
      <c r="F9" s="14">
        <v>0.33281039892424924</v>
      </c>
      <c r="G9" s="14">
        <v>0.33468559837728196</v>
      </c>
      <c r="H9" s="14">
        <v>0.33295736521542973</v>
      </c>
      <c r="I9" s="14">
        <v>0.33491204330175911</v>
      </c>
      <c r="J9" s="14">
        <v>0.33378808549340611</v>
      </c>
      <c r="K9" s="14">
        <v>0.33484986351228391</v>
      </c>
      <c r="L9" s="14">
        <v>0.33546180159635119</v>
      </c>
      <c r="M9" s="14">
        <v>0.33508092090266695</v>
      </c>
      <c r="N9" s="14">
        <v>0.33340976840174275</v>
      </c>
    </row>
    <row r="10" spans="1:14" s="1" customFormat="1" ht="19.75" customHeight="1" x14ac:dyDescent="0.25">
      <c r="A10" s="2" t="s">
        <v>95</v>
      </c>
      <c r="B10" s="84">
        <v>0.33512720156555775</v>
      </c>
      <c r="C10" s="14">
        <v>0.33325183374083128</v>
      </c>
      <c r="D10" s="14">
        <v>0.33382280959373473</v>
      </c>
      <c r="E10" s="14">
        <v>0.33276115743011281</v>
      </c>
      <c r="F10" s="14">
        <v>0.33292443572129538</v>
      </c>
      <c r="G10" s="14">
        <v>0.33398773006134969</v>
      </c>
      <c r="H10" s="14">
        <v>0.33504650024473814</v>
      </c>
      <c r="I10" s="14">
        <v>0.33260073260073258</v>
      </c>
      <c r="J10" s="14">
        <v>0.33020730503455081</v>
      </c>
      <c r="K10" s="14">
        <v>0.32904184204010894</v>
      </c>
      <c r="L10" s="14">
        <v>0.33267326732673269</v>
      </c>
      <c r="M10" s="14">
        <v>0.33308531746031744</v>
      </c>
      <c r="N10" s="14">
        <v>0.33108108108108109</v>
      </c>
    </row>
    <row r="11" spans="1:14" s="1" customFormat="1" ht="19.75" customHeight="1" x14ac:dyDescent="0.25">
      <c r="A11" s="2" t="s">
        <v>96</v>
      </c>
      <c r="B11" s="84">
        <v>0.35275210928083567</v>
      </c>
      <c r="C11" s="14">
        <v>0.34842360549717055</v>
      </c>
      <c r="D11" s="14">
        <v>0.34506753990994676</v>
      </c>
      <c r="E11" s="14">
        <v>0.34640792733278281</v>
      </c>
      <c r="F11" s="14">
        <v>0.34260016353229761</v>
      </c>
      <c r="G11" s="14">
        <v>0.34136382196815024</v>
      </c>
      <c r="H11" s="14">
        <v>0.33918367346938777</v>
      </c>
      <c r="I11" s="14">
        <v>0.33908045977011492</v>
      </c>
      <c r="J11" s="14">
        <v>0.33813838550247116</v>
      </c>
      <c r="K11" s="14">
        <v>0.34250513347022588</v>
      </c>
      <c r="L11" s="14">
        <v>0.34224598930481281</v>
      </c>
      <c r="M11" s="14">
        <v>0.34103092783505157</v>
      </c>
      <c r="N11" s="14">
        <v>0.33798767967145799</v>
      </c>
    </row>
    <row r="12" spans="1:14" s="1" customFormat="1" ht="19.75" customHeight="1" x14ac:dyDescent="0.25">
      <c r="A12" s="2" t="s">
        <v>97</v>
      </c>
      <c r="B12" s="84">
        <v>0.36832895888014</v>
      </c>
      <c r="C12" s="14">
        <v>0.3685589519650655</v>
      </c>
      <c r="D12" s="14">
        <v>0.37007874015748032</v>
      </c>
      <c r="E12" s="14">
        <v>0.36435469710272167</v>
      </c>
      <c r="F12" s="14">
        <v>0.36042402826855124</v>
      </c>
      <c r="G12" s="14">
        <v>0.36530078465562338</v>
      </c>
      <c r="H12" s="14">
        <v>0.36371527777777779</v>
      </c>
      <c r="I12" s="14">
        <v>0.3622936576889661</v>
      </c>
      <c r="J12" s="14">
        <v>0.36028119507908613</v>
      </c>
      <c r="K12" s="14">
        <v>0.36403508771929827</v>
      </c>
      <c r="L12" s="14">
        <v>0.36736474694589877</v>
      </c>
      <c r="M12" s="14">
        <v>0.36059806508355319</v>
      </c>
      <c r="N12" s="14">
        <v>0.35809018567639256</v>
      </c>
    </row>
    <row r="13" spans="1:14" s="1" customFormat="1" ht="19.75" customHeight="1" x14ac:dyDescent="0.25">
      <c r="A13" s="2" t="s">
        <v>98</v>
      </c>
      <c r="B13" s="84">
        <v>0.33848382423949785</v>
      </c>
      <c r="C13" s="14">
        <v>0.33752417794970985</v>
      </c>
      <c r="D13" s="14">
        <v>0.33658061373599613</v>
      </c>
      <c r="E13" s="14">
        <v>0.33593369088249636</v>
      </c>
      <c r="F13" s="14">
        <v>0.33982473222979553</v>
      </c>
      <c r="G13" s="14">
        <v>0.34109655507035419</v>
      </c>
      <c r="H13" s="14">
        <v>0.34177215189873417</v>
      </c>
      <c r="I13" s="14">
        <v>0.338498789346247</v>
      </c>
      <c r="J13" s="14">
        <v>0.34172313649564373</v>
      </c>
      <c r="K13" s="14">
        <v>0.3433559650824442</v>
      </c>
      <c r="L13" s="14">
        <v>0.34376528117359412</v>
      </c>
      <c r="M13" s="14">
        <v>0.34213098729227759</v>
      </c>
      <c r="N13" s="14">
        <v>0.34431874077717661</v>
      </c>
    </row>
    <row r="14" spans="1:14" s="1" customFormat="1" ht="19.75" customHeight="1" x14ac:dyDescent="0.25">
      <c r="A14" s="2" t="s">
        <v>99</v>
      </c>
      <c r="B14" s="84">
        <v>0.36620644312952005</v>
      </c>
      <c r="C14" s="14">
        <v>0.36369658827426299</v>
      </c>
      <c r="D14" s="14">
        <v>0.36100963135171038</v>
      </c>
      <c r="E14" s="14">
        <v>0.36067751577548984</v>
      </c>
      <c r="F14" s="14">
        <v>0.36088977423638779</v>
      </c>
      <c r="G14" s="14">
        <v>0.35764235764235763</v>
      </c>
      <c r="H14" s="14">
        <v>0.35404769902586497</v>
      </c>
      <c r="I14" s="14">
        <v>0.35606820461384153</v>
      </c>
      <c r="J14" s="14">
        <v>0.35839514497639918</v>
      </c>
      <c r="K14" s="14">
        <v>0.36237288135593221</v>
      </c>
      <c r="L14" s="14">
        <v>0.36092265943012214</v>
      </c>
      <c r="M14" s="14">
        <v>0.36289222373806274</v>
      </c>
      <c r="N14" s="14">
        <v>0.363109444255029</v>
      </c>
    </row>
    <row r="15" spans="1:14" s="1" customFormat="1" ht="19.75" customHeight="1" x14ac:dyDescent="0.25">
      <c r="A15" s="2" t="s">
        <v>100</v>
      </c>
      <c r="B15" s="84">
        <v>0.34754990925589835</v>
      </c>
      <c r="C15" s="14">
        <v>0.34040590405904059</v>
      </c>
      <c r="D15" s="14">
        <v>0.34400731930466605</v>
      </c>
      <c r="E15" s="14">
        <v>0.3423005565862709</v>
      </c>
      <c r="F15" s="14">
        <v>0.34565619223659888</v>
      </c>
      <c r="G15" s="14">
        <v>0.34291010194624655</v>
      </c>
      <c r="H15" s="14">
        <v>0.34005499541704859</v>
      </c>
      <c r="I15" s="14">
        <v>0.34065934065934067</v>
      </c>
      <c r="J15" s="14">
        <v>0.33848953594176523</v>
      </c>
      <c r="K15" s="14">
        <v>0.33992805755395683</v>
      </c>
      <c r="L15" s="14">
        <v>0.34056007226738932</v>
      </c>
      <c r="M15" s="14">
        <v>0.33333333333333331</v>
      </c>
      <c r="N15" s="14">
        <v>0.33302583025830257</v>
      </c>
    </row>
    <row r="16" spans="1:14" s="1" customFormat="1" ht="11.15" customHeight="1" x14ac:dyDescent="0.25">
      <c r="A16" s="15"/>
      <c r="B16" s="85"/>
      <c r="C16" s="11"/>
      <c r="D16" s="11"/>
      <c r="E16" s="11"/>
      <c r="F16" s="11"/>
      <c r="G16" s="11"/>
      <c r="H16" s="11"/>
      <c r="I16" s="11"/>
      <c r="J16" s="11"/>
      <c r="K16" s="11"/>
      <c r="L16" s="11"/>
      <c r="M16" s="11"/>
      <c r="N16" s="11"/>
    </row>
    <row r="17" spans="1:14" s="1" customFormat="1" ht="19.75" customHeight="1" x14ac:dyDescent="0.25">
      <c r="A17" s="9" t="s">
        <v>70</v>
      </c>
      <c r="B17" s="86">
        <v>0.34789780433268574</v>
      </c>
      <c r="C17" s="16">
        <v>0.3465842167255595</v>
      </c>
      <c r="D17" s="16">
        <v>0.3460275286910956</v>
      </c>
      <c r="E17" s="16">
        <v>0.34533333333333333</v>
      </c>
      <c r="F17" s="16">
        <v>0.34461435924019701</v>
      </c>
      <c r="G17" s="16">
        <v>0.34545185294879865</v>
      </c>
      <c r="H17" s="16">
        <v>0.34506129402614716</v>
      </c>
      <c r="I17" s="16">
        <v>0.34407726751285944</v>
      </c>
      <c r="J17" s="16">
        <v>0.34332080247143337</v>
      </c>
      <c r="K17" s="16">
        <v>0.34458629545539099</v>
      </c>
      <c r="L17" s="16">
        <v>0.34543281798491299</v>
      </c>
      <c r="M17" s="16">
        <v>0.34528711537021789</v>
      </c>
      <c r="N17" s="16">
        <v>0.34395311267235223</v>
      </c>
    </row>
    <row r="18" spans="1:14" s="1" customFormat="1" ht="5.25" customHeight="1" x14ac:dyDescent="0.25"/>
    <row r="19" spans="1:14" s="1" customFormat="1" ht="39.5" customHeight="1" x14ac:dyDescent="0.25">
      <c r="A19" s="101" t="s">
        <v>77</v>
      </c>
      <c r="B19" s="101"/>
      <c r="C19" s="101"/>
      <c r="D19" s="101"/>
      <c r="E19" s="101"/>
      <c r="F19" s="101"/>
      <c r="G19" s="101"/>
      <c r="H19" s="101"/>
      <c r="I19" s="101"/>
      <c r="J19" s="101"/>
      <c r="K19" s="101"/>
      <c r="L19" s="101"/>
      <c r="M19" s="101"/>
    </row>
    <row r="20" spans="1:14" s="1" customFormat="1" ht="2.65" customHeight="1" x14ac:dyDescent="0.25"/>
    <row r="21" spans="1:14" s="1" customFormat="1" ht="40" customHeight="1" x14ac:dyDescent="0.25">
      <c r="A21" s="101" t="s">
        <v>102</v>
      </c>
      <c r="B21" s="101"/>
      <c r="C21" s="101"/>
      <c r="D21" s="101"/>
      <c r="E21" s="101"/>
      <c r="F21" s="101"/>
      <c r="G21" s="101"/>
      <c r="H21" s="101"/>
      <c r="I21" s="101"/>
      <c r="J21" s="101"/>
      <c r="K21" s="101"/>
      <c r="L21" s="101"/>
      <c r="M21" s="101"/>
    </row>
  </sheetData>
  <mergeCells count="3">
    <mergeCell ref="A19:M19"/>
    <mergeCell ref="A2:M2"/>
    <mergeCell ref="A21:M21"/>
  </mergeCells>
  <pageMargins left="0.7" right="0.7" top="0.75" bottom="0.75" header="0.3" footer="0.3"/>
  <pageSetup paperSize="9" scale="5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5"/>
  <sheetViews>
    <sheetView topLeftCell="A3" zoomScaleNormal="100" workbookViewId="0">
      <selection activeCell="A22" sqref="C22"/>
    </sheetView>
  </sheetViews>
  <sheetFormatPr defaultRowHeight="12.5" x14ac:dyDescent="0.25"/>
  <cols>
    <col min="1" max="1" width="23.54296875" customWidth="1"/>
    <col min="2" max="5" width="8.453125" customWidth="1"/>
    <col min="6" max="6" width="0.26953125" customWidth="1"/>
    <col min="7" max="7" width="23.54296875" customWidth="1"/>
    <col min="8" max="11" width="8.453125" customWidth="1"/>
    <col min="12" max="12" width="0.26953125" customWidth="1"/>
    <col min="13" max="13" width="23.54296875" customWidth="1"/>
    <col min="14" max="17" width="8.453125" customWidth="1"/>
    <col min="18" max="18" width="1.36328125" customWidth="1"/>
  </cols>
  <sheetData>
    <row r="1" spans="1:23" s="1" customFormat="1" ht="8.5" customHeight="1" x14ac:dyDescent="0.25"/>
    <row r="2" spans="1:23" s="1" customFormat="1" ht="31.5" customHeight="1" x14ac:dyDescent="0.25">
      <c r="A2" s="102" t="s">
        <v>108</v>
      </c>
      <c r="B2" s="102"/>
      <c r="C2" s="102"/>
      <c r="D2" s="102"/>
      <c r="E2" s="102"/>
      <c r="F2" s="102"/>
      <c r="G2" s="102"/>
      <c r="H2" s="102"/>
      <c r="I2" s="102"/>
      <c r="J2" s="102"/>
      <c r="K2" s="102"/>
      <c r="L2" s="102"/>
      <c r="M2" s="102"/>
      <c r="N2" s="102"/>
      <c r="O2" s="102"/>
      <c r="P2" s="102"/>
    </row>
    <row r="3" spans="1:23" s="1" customFormat="1" ht="30.9" customHeight="1" x14ac:dyDescent="0.25"/>
    <row r="4" spans="1:23" s="1" customFormat="1" ht="14.4" customHeight="1" x14ac:dyDescent="0.25">
      <c r="B4" s="103" t="s">
        <v>75</v>
      </c>
      <c r="C4" s="103"/>
      <c r="H4" s="103" t="s">
        <v>76</v>
      </c>
      <c r="N4" s="12" t="s">
        <v>74</v>
      </c>
    </row>
    <row r="5" spans="1:23" s="1" customFormat="1" ht="11.5" x14ac:dyDescent="0.25">
      <c r="H5" s="103"/>
    </row>
    <row r="6" spans="1:23" s="1" customFormat="1" ht="0.5" customHeight="1" x14ac:dyDescent="0.25"/>
    <row r="7" spans="1:23" s="1" customFormat="1" ht="24" customHeight="1" x14ac:dyDescent="0.25">
      <c r="B7" s="105" t="s">
        <v>62</v>
      </c>
      <c r="C7" s="105"/>
      <c r="D7" s="105" t="s">
        <v>63</v>
      </c>
      <c r="E7" s="105"/>
      <c r="H7" s="105" t="s">
        <v>62</v>
      </c>
      <c r="I7" s="105"/>
      <c r="J7" s="105" t="s">
        <v>63</v>
      </c>
      <c r="K7" s="105"/>
      <c r="N7" s="105" t="s">
        <v>62</v>
      </c>
      <c r="O7" s="105"/>
      <c r="P7" s="105" t="s">
        <v>63</v>
      </c>
      <c r="Q7" s="105"/>
    </row>
    <row r="8" spans="1:23" s="1" customFormat="1" ht="22.4" customHeight="1" x14ac:dyDescent="0.25">
      <c r="B8" s="2" t="s">
        <v>105</v>
      </c>
      <c r="C8" s="2" t="s">
        <v>106</v>
      </c>
      <c r="D8" s="2" t="s">
        <v>105</v>
      </c>
      <c r="E8" s="2" t="s">
        <v>106</v>
      </c>
      <c r="H8" s="2" t="s">
        <v>105</v>
      </c>
      <c r="I8" s="2" t="s">
        <v>106</v>
      </c>
      <c r="J8" s="2" t="s">
        <v>105</v>
      </c>
      <c r="K8" s="2" t="s">
        <v>106</v>
      </c>
      <c r="N8" s="2" t="s">
        <v>105</v>
      </c>
      <c r="O8" s="2" t="s">
        <v>106</v>
      </c>
      <c r="P8" s="2" t="s">
        <v>105</v>
      </c>
      <c r="Q8" s="2" t="s">
        <v>106</v>
      </c>
    </row>
    <row r="9" spans="1:23" s="1" customFormat="1" ht="19.75" customHeight="1" x14ac:dyDescent="0.25">
      <c r="A9" s="2" t="s">
        <v>90</v>
      </c>
      <c r="B9" s="71">
        <v>2156</v>
      </c>
      <c r="C9" s="71">
        <v>766</v>
      </c>
      <c r="D9" s="71">
        <v>2107</v>
      </c>
      <c r="E9" s="71">
        <v>739</v>
      </c>
      <c r="G9" s="2" t="s">
        <v>90</v>
      </c>
      <c r="H9" s="71">
        <v>12786</v>
      </c>
      <c r="I9" s="71">
        <v>1344</v>
      </c>
      <c r="J9" s="71">
        <v>12285</v>
      </c>
      <c r="K9" s="71">
        <v>1248</v>
      </c>
      <c r="M9" s="2" t="s">
        <v>90</v>
      </c>
      <c r="N9" s="87">
        <v>0.16862193023619584</v>
      </c>
      <c r="O9" s="87">
        <v>0.56994047619047616</v>
      </c>
      <c r="P9" s="87">
        <v>0.17150997150997152</v>
      </c>
      <c r="Q9" s="87">
        <v>0.5921474358974359</v>
      </c>
      <c r="T9" s="83"/>
      <c r="U9" s="83"/>
      <c r="V9" s="83"/>
      <c r="W9" s="83"/>
    </row>
    <row r="10" spans="1:23" s="1" customFormat="1" ht="19.75" customHeight="1" x14ac:dyDescent="0.25">
      <c r="A10" s="2" t="s">
        <v>91</v>
      </c>
      <c r="B10" s="71">
        <v>2199</v>
      </c>
      <c r="C10" s="71">
        <v>1030</v>
      </c>
      <c r="D10" s="71">
        <v>2145</v>
      </c>
      <c r="E10" s="71">
        <v>1034</v>
      </c>
      <c r="G10" s="2" t="s">
        <v>91</v>
      </c>
      <c r="H10" s="71">
        <v>12145</v>
      </c>
      <c r="I10" s="71">
        <v>1597</v>
      </c>
      <c r="J10" s="71">
        <v>11908</v>
      </c>
      <c r="K10" s="71">
        <v>1602</v>
      </c>
      <c r="M10" s="2" t="s">
        <v>91</v>
      </c>
      <c r="N10" s="87">
        <v>0.18106216550020585</v>
      </c>
      <c r="O10" s="87">
        <v>0.64495929868503443</v>
      </c>
      <c r="P10" s="87">
        <v>0.18013100436681223</v>
      </c>
      <c r="Q10" s="87">
        <v>0.64544319600499378</v>
      </c>
      <c r="T10" s="83"/>
      <c r="U10" s="83"/>
      <c r="V10" s="83"/>
      <c r="W10" s="83"/>
    </row>
    <row r="11" spans="1:23" s="1" customFormat="1" ht="19.75" customHeight="1" x14ac:dyDescent="0.25">
      <c r="A11" s="2" t="s">
        <v>92</v>
      </c>
      <c r="B11" s="71">
        <v>2487</v>
      </c>
      <c r="C11" s="71">
        <v>1225</v>
      </c>
      <c r="D11" s="71">
        <v>2453</v>
      </c>
      <c r="E11" s="71">
        <v>1200</v>
      </c>
      <c r="G11" s="2" t="s">
        <v>92</v>
      </c>
      <c r="H11" s="71">
        <v>13705</v>
      </c>
      <c r="I11" s="71">
        <v>1960</v>
      </c>
      <c r="J11" s="71">
        <v>13311</v>
      </c>
      <c r="K11" s="71">
        <v>1849</v>
      </c>
      <c r="M11" s="2" t="s">
        <v>92</v>
      </c>
      <c r="N11" s="87">
        <v>0.18146661802261949</v>
      </c>
      <c r="O11" s="87">
        <v>0.625</v>
      </c>
      <c r="P11" s="87">
        <v>0.18428367515588612</v>
      </c>
      <c r="Q11" s="87">
        <v>0.64899945916711732</v>
      </c>
      <c r="T11" s="83"/>
      <c r="U11" s="83"/>
      <c r="V11" s="83"/>
      <c r="W11" s="83"/>
    </row>
    <row r="12" spans="1:23" s="1" customFormat="1" ht="19.75" customHeight="1" x14ac:dyDescent="0.25">
      <c r="A12" s="2" t="s">
        <v>93</v>
      </c>
      <c r="B12" s="71">
        <v>2020</v>
      </c>
      <c r="C12" s="71">
        <v>980</v>
      </c>
      <c r="D12" s="71">
        <v>1917</v>
      </c>
      <c r="E12" s="71">
        <v>945</v>
      </c>
      <c r="G12" s="2" t="s">
        <v>93</v>
      </c>
      <c r="H12" s="71">
        <v>13722</v>
      </c>
      <c r="I12" s="71">
        <v>1722</v>
      </c>
      <c r="J12" s="71">
        <v>13404</v>
      </c>
      <c r="K12" s="71">
        <v>1674</v>
      </c>
      <c r="M12" s="2" t="s">
        <v>93</v>
      </c>
      <c r="N12" s="87">
        <v>0.14720886168197056</v>
      </c>
      <c r="O12" s="87">
        <v>0.56910569105691056</v>
      </c>
      <c r="P12" s="87">
        <v>0.14301700984780663</v>
      </c>
      <c r="Q12" s="87">
        <v>0.56451612903225812</v>
      </c>
      <c r="T12" s="83"/>
      <c r="U12" s="83"/>
      <c r="V12" s="83"/>
      <c r="W12" s="83"/>
    </row>
    <row r="13" spans="1:23" s="1" customFormat="1" ht="19.75" customHeight="1" x14ac:dyDescent="0.25">
      <c r="A13" s="2" t="s">
        <v>94</v>
      </c>
      <c r="B13" s="71">
        <v>4467</v>
      </c>
      <c r="C13" s="71">
        <v>2240</v>
      </c>
      <c r="D13" s="71">
        <v>4361</v>
      </c>
      <c r="E13" s="71">
        <v>2199</v>
      </c>
      <c r="G13" s="2" t="s">
        <v>94</v>
      </c>
      <c r="H13" s="71">
        <v>30932</v>
      </c>
      <c r="I13" s="71">
        <v>4089</v>
      </c>
      <c r="J13" s="71">
        <v>30438</v>
      </c>
      <c r="K13" s="71">
        <v>3895</v>
      </c>
      <c r="M13" s="2" t="s">
        <v>94</v>
      </c>
      <c r="N13" s="87">
        <v>0.14441355230828914</v>
      </c>
      <c r="O13" s="87">
        <v>0.54781120078258738</v>
      </c>
      <c r="P13" s="87">
        <v>0.14327485380116958</v>
      </c>
      <c r="Q13" s="87">
        <v>0.56456996148908856</v>
      </c>
      <c r="T13" s="83"/>
      <c r="U13" s="83"/>
      <c r="V13" s="83"/>
      <c r="W13" s="83"/>
    </row>
    <row r="14" spans="1:23" s="1" customFormat="1" ht="19.75" customHeight="1" x14ac:dyDescent="0.25">
      <c r="A14" s="2" t="s">
        <v>95</v>
      </c>
      <c r="B14" s="71">
        <v>4088</v>
      </c>
      <c r="C14" s="71">
        <v>1811</v>
      </c>
      <c r="D14" s="71">
        <v>3996</v>
      </c>
      <c r="E14" s="71">
        <v>1786</v>
      </c>
      <c r="G14" s="2" t="s">
        <v>95</v>
      </c>
      <c r="H14" s="71">
        <v>28236</v>
      </c>
      <c r="I14" s="71">
        <v>3213</v>
      </c>
      <c r="J14" s="71">
        <v>27539</v>
      </c>
      <c r="K14" s="71">
        <v>3040</v>
      </c>
      <c r="M14" s="2" t="s">
        <v>95</v>
      </c>
      <c r="N14" s="87">
        <v>0.14477971384048732</v>
      </c>
      <c r="O14" s="87">
        <v>0.56364768129474008</v>
      </c>
      <c r="P14" s="87">
        <v>0.1451033080358764</v>
      </c>
      <c r="Q14" s="87">
        <v>0.58750000000000002</v>
      </c>
      <c r="T14" s="83"/>
      <c r="U14" s="83"/>
      <c r="V14" s="83"/>
      <c r="W14" s="83"/>
    </row>
    <row r="15" spans="1:23" s="1" customFormat="1" ht="19.75" customHeight="1" x14ac:dyDescent="0.25">
      <c r="A15" s="2" t="s">
        <v>96</v>
      </c>
      <c r="B15" s="71">
        <v>2489</v>
      </c>
      <c r="C15" s="71">
        <v>1092</v>
      </c>
      <c r="D15" s="71">
        <v>2435</v>
      </c>
      <c r="E15" s="71">
        <v>1103</v>
      </c>
      <c r="G15" s="2" t="s">
        <v>96</v>
      </c>
      <c r="H15" s="71">
        <v>14490</v>
      </c>
      <c r="I15" s="71">
        <v>1644</v>
      </c>
      <c r="J15" s="71">
        <v>14073</v>
      </c>
      <c r="K15" s="71">
        <v>1616</v>
      </c>
      <c r="M15" s="2" t="s">
        <v>96</v>
      </c>
      <c r="N15" s="87">
        <v>0.17177363699102829</v>
      </c>
      <c r="O15" s="87">
        <v>0.66423357664233573</v>
      </c>
      <c r="P15" s="87">
        <v>0.1730263625381937</v>
      </c>
      <c r="Q15" s="87">
        <v>0.68254950495049505</v>
      </c>
      <c r="T15" s="83"/>
      <c r="U15" s="83"/>
      <c r="V15" s="83"/>
      <c r="W15" s="83"/>
    </row>
    <row r="16" spans="1:23" s="1" customFormat="1" ht="19.75" customHeight="1" x14ac:dyDescent="0.25">
      <c r="A16" s="2" t="s">
        <v>97</v>
      </c>
      <c r="B16" s="71">
        <v>1143</v>
      </c>
      <c r="C16" s="71">
        <v>430</v>
      </c>
      <c r="D16" s="71">
        <v>1131</v>
      </c>
      <c r="E16" s="71">
        <v>439</v>
      </c>
      <c r="G16" s="2" t="s">
        <v>97</v>
      </c>
      <c r="H16" s="71">
        <v>7449</v>
      </c>
      <c r="I16" s="71">
        <v>698</v>
      </c>
      <c r="J16" s="71">
        <v>7204</v>
      </c>
      <c r="K16" s="71">
        <v>677</v>
      </c>
      <c r="M16" s="2" t="s">
        <v>97</v>
      </c>
      <c r="N16" s="87">
        <v>0.15344341522351992</v>
      </c>
      <c r="O16" s="87">
        <v>0.61604584527220629</v>
      </c>
      <c r="P16" s="87">
        <v>0.15699611327040533</v>
      </c>
      <c r="Q16" s="87">
        <v>0.64844903988183156</v>
      </c>
      <c r="T16" s="83"/>
      <c r="U16" s="83"/>
      <c r="V16" s="83"/>
      <c r="W16" s="83"/>
    </row>
    <row r="17" spans="1:23" s="1" customFormat="1" ht="19.75" customHeight="1" x14ac:dyDescent="0.25">
      <c r="A17" s="2" t="s">
        <v>98</v>
      </c>
      <c r="B17" s="71">
        <v>2071</v>
      </c>
      <c r="C17" s="71">
        <v>1006</v>
      </c>
      <c r="D17" s="71">
        <v>2033</v>
      </c>
      <c r="E17" s="71">
        <v>1002</v>
      </c>
      <c r="G17" s="2" t="s">
        <v>98</v>
      </c>
      <c r="H17" s="71">
        <v>10539</v>
      </c>
      <c r="I17" s="71">
        <v>1647</v>
      </c>
      <c r="J17" s="71">
        <v>10245</v>
      </c>
      <c r="K17" s="71">
        <v>1610</v>
      </c>
      <c r="M17" s="2" t="s">
        <v>98</v>
      </c>
      <c r="N17" s="87">
        <v>0.19650820760983015</v>
      </c>
      <c r="O17" s="87">
        <v>0.61080752884031575</v>
      </c>
      <c r="P17" s="87">
        <v>0.19843826256710589</v>
      </c>
      <c r="Q17" s="87">
        <v>0.62236024844720494</v>
      </c>
      <c r="T17" s="83"/>
      <c r="U17" s="83"/>
      <c r="V17" s="83"/>
      <c r="W17" s="83"/>
    </row>
    <row r="18" spans="1:23" s="1" customFormat="1" ht="19.75" customHeight="1" x14ac:dyDescent="0.25">
      <c r="A18" s="2" t="s">
        <v>99</v>
      </c>
      <c r="B18" s="71">
        <v>3042</v>
      </c>
      <c r="C18" s="71">
        <v>1305</v>
      </c>
      <c r="D18" s="71">
        <v>2933</v>
      </c>
      <c r="E18" s="71">
        <v>1283</v>
      </c>
      <c r="G18" s="2" t="s">
        <v>99</v>
      </c>
      <c r="H18" s="71">
        <v>19161</v>
      </c>
      <c r="I18" s="71">
        <v>2256</v>
      </c>
      <c r="J18" s="71">
        <v>18584</v>
      </c>
      <c r="K18" s="71">
        <v>2207</v>
      </c>
      <c r="M18" s="2" t="s">
        <v>99</v>
      </c>
      <c r="N18" s="87">
        <v>0.15875998121183654</v>
      </c>
      <c r="O18" s="87">
        <v>0.57845744680851063</v>
      </c>
      <c r="P18" s="87">
        <v>0.15782393456736979</v>
      </c>
      <c r="Q18" s="87">
        <v>0.581332125056638</v>
      </c>
      <c r="T18" s="83"/>
      <c r="U18" s="83"/>
      <c r="V18" s="83"/>
      <c r="W18" s="83"/>
    </row>
    <row r="19" spans="1:23" s="1" customFormat="1" ht="19.75" customHeight="1" x14ac:dyDescent="0.25">
      <c r="A19" s="2" t="s">
        <v>100</v>
      </c>
      <c r="B19" s="71">
        <v>1102</v>
      </c>
      <c r="C19" s="71">
        <v>483</v>
      </c>
      <c r="D19" s="71">
        <v>1084</v>
      </c>
      <c r="E19" s="71">
        <v>487</v>
      </c>
      <c r="G19" s="2" t="s">
        <v>100</v>
      </c>
      <c r="H19" s="71">
        <v>5697</v>
      </c>
      <c r="I19" s="71">
        <v>822</v>
      </c>
      <c r="J19" s="71">
        <v>5543</v>
      </c>
      <c r="K19" s="71">
        <v>832</v>
      </c>
      <c r="M19" s="2" t="s">
        <v>100</v>
      </c>
      <c r="N19" s="87">
        <v>0.19343514130243988</v>
      </c>
      <c r="O19" s="87">
        <v>0.58759124087591241</v>
      </c>
      <c r="P19" s="87">
        <v>0.19556197005231823</v>
      </c>
      <c r="Q19" s="87">
        <v>0.58533653846153844</v>
      </c>
      <c r="T19" s="83"/>
      <c r="U19" s="83"/>
      <c r="V19" s="83"/>
      <c r="W19" s="83"/>
    </row>
    <row r="20" spans="1:23" s="1" customFormat="1" ht="14.4" customHeight="1" x14ac:dyDescent="0.25">
      <c r="A20" s="8"/>
      <c r="B20" s="77"/>
      <c r="C20" s="77"/>
      <c r="D20" s="77"/>
      <c r="E20" s="77"/>
      <c r="G20" s="8"/>
      <c r="H20" s="77"/>
      <c r="I20" s="77"/>
      <c r="J20" s="77"/>
      <c r="K20" s="77"/>
      <c r="M20" s="8"/>
      <c r="N20" s="88"/>
      <c r="O20" s="88"/>
      <c r="P20" s="88"/>
      <c r="Q20" s="88"/>
      <c r="T20" s="83"/>
      <c r="U20" s="83"/>
      <c r="V20" s="83"/>
      <c r="W20" s="83"/>
    </row>
    <row r="21" spans="1:23" s="1" customFormat="1" ht="19.75" customHeight="1" x14ac:dyDescent="0.25">
      <c r="A21" s="9" t="s">
        <v>107</v>
      </c>
      <c r="B21" s="72">
        <v>27281</v>
      </c>
      <c r="C21" s="72">
        <v>12369</v>
      </c>
      <c r="D21" s="72">
        <v>26617</v>
      </c>
      <c r="E21" s="72">
        <v>12218</v>
      </c>
      <c r="G21" s="9" t="s">
        <v>107</v>
      </c>
      <c r="H21" s="72">
        <v>169139</v>
      </c>
      <c r="I21" s="72">
        <v>21007</v>
      </c>
      <c r="J21" s="72">
        <v>164836</v>
      </c>
      <c r="K21" s="72">
        <v>20276</v>
      </c>
      <c r="M21" s="9" t="s">
        <v>107</v>
      </c>
      <c r="N21" s="89">
        <v>0.16129337408876723</v>
      </c>
      <c r="O21" s="89">
        <v>0.58880373208930359</v>
      </c>
      <c r="P21" s="89">
        <v>0.16147564852338081</v>
      </c>
      <c r="Q21" s="89">
        <v>0.60258433616097851</v>
      </c>
      <c r="T21" s="83"/>
      <c r="U21" s="83"/>
      <c r="V21" s="83"/>
      <c r="W21" s="83"/>
    </row>
    <row r="22" spans="1:23" s="1" customFormat="1" ht="5.25" customHeight="1" x14ac:dyDescent="0.25"/>
    <row r="23" spans="1:23" s="1" customFormat="1" ht="52.25" customHeight="1" x14ac:dyDescent="0.25">
      <c r="A23" s="101" t="s">
        <v>77</v>
      </c>
      <c r="B23" s="101"/>
      <c r="C23" s="101"/>
      <c r="D23" s="101"/>
      <c r="E23" s="101"/>
      <c r="F23" s="101"/>
      <c r="G23" s="101"/>
      <c r="H23" s="101"/>
      <c r="I23" s="101"/>
      <c r="J23" s="101"/>
      <c r="K23" s="101"/>
      <c r="L23" s="101"/>
      <c r="M23" s="101"/>
      <c r="N23" s="101"/>
      <c r="O23" s="101"/>
      <c r="P23" s="101"/>
      <c r="Q23" s="101"/>
      <c r="R23" s="101"/>
    </row>
    <row r="24" spans="1:23" s="1" customFormat="1" ht="2.65" customHeight="1" x14ac:dyDescent="0.25"/>
    <row r="25" spans="1:23" s="1" customFormat="1" ht="40" customHeight="1" x14ac:dyDescent="0.25">
      <c r="A25" s="104" t="s">
        <v>109</v>
      </c>
      <c r="B25" s="104"/>
      <c r="C25" s="104"/>
      <c r="D25" s="104"/>
      <c r="E25" s="104"/>
      <c r="F25" s="104"/>
      <c r="G25" s="104"/>
      <c r="H25" s="104"/>
      <c r="I25" s="104"/>
      <c r="J25" s="104"/>
    </row>
  </sheetData>
  <mergeCells count="11">
    <mergeCell ref="A2:P2"/>
    <mergeCell ref="A23:R23"/>
    <mergeCell ref="A25:J25"/>
    <mergeCell ref="B4:C4"/>
    <mergeCell ref="B7:C7"/>
    <mergeCell ref="D7:E7"/>
    <mergeCell ref="H4:H5"/>
    <mergeCell ref="H7:I7"/>
    <mergeCell ref="J7:K7"/>
    <mergeCell ref="N7:O7"/>
    <mergeCell ref="P7:Q7"/>
  </mergeCells>
  <pageMargins left="0.7" right="0.7" top="0.75" bottom="0.75" header="0.3" footer="0.3"/>
  <pageSetup paperSize="9" scale="4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6"/>
  <sheetViews>
    <sheetView zoomScaleNormal="100" workbookViewId="0">
      <selection activeCell="A22" sqref="C22"/>
    </sheetView>
  </sheetViews>
  <sheetFormatPr defaultRowHeight="12.5" x14ac:dyDescent="0.25"/>
  <cols>
    <col min="1" max="1" width="16.26953125" customWidth="1"/>
    <col min="2" max="4" width="10.7265625" customWidth="1"/>
    <col min="5" max="5" width="0.26953125" customWidth="1"/>
    <col min="6" max="6" width="16.26953125" customWidth="1"/>
    <col min="7" max="9" width="10.7265625" customWidth="1"/>
    <col min="10" max="10" width="3.08984375" customWidth="1"/>
    <col min="11" max="11" width="20.54296875" customWidth="1"/>
  </cols>
  <sheetData>
    <row r="1" spans="1:13" s="1" customFormat="1" ht="8.5" customHeight="1" x14ac:dyDescent="0.25"/>
    <row r="2" spans="1:13" s="1" customFormat="1" ht="31.5" customHeight="1" x14ac:dyDescent="0.25">
      <c r="A2" s="102" t="s">
        <v>115</v>
      </c>
      <c r="B2" s="102"/>
      <c r="C2" s="102"/>
      <c r="D2" s="102"/>
      <c r="E2" s="102"/>
      <c r="F2" s="102"/>
      <c r="G2" s="102"/>
      <c r="H2" s="102"/>
      <c r="I2" s="102"/>
      <c r="J2" s="102"/>
      <c r="K2" s="102"/>
    </row>
    <row r="3" spans="1:13" s="1" customFormat="1" ht="1" customHeight="1" x14ac:dyDescent="0.25"/>
    <row r="4" spans="1:13" s="1" customFormat="1" ht="19.75" customHeight="1" x14ac:dyDescent="0.25">
      <c r="H4" s="2" t="s">
        <v>110</v>
      </c>
      <c r="I4" s="3" t="s">
        <v>62</v>
      </c>
    </row>
    <row r="5" spans="1:13" s="1" customFormat="1" ht="10.65" customHeight="1" x14ac:dyDescent="0.25"/>
    <row r="6" spans="1:13" s="1" customFormat="1" ht="14.4" customHeight="1" x14ac:dyDescent="0.25">
      <c r="A6" s="12" t="s">
        <v>116</v>
      </c>
      <c r="G6" s="103" t="s">
        <v>117</v>
      </c>
      <c r="H6" s="103"/>
      <c r="I6" s="103"/>
    </row>
    <row r="7" spans="1:13" s="1" customFormat="1" ht="24" customHeight="1" x14ac:dyDescent="0.25">
      <c r="A7" s="6" t="s">
        <v>61</v>
      </c>
      <c r="B7" s="2" t="s">
        <v>111</v>
      </c>
      <c r="C7" s="2" t="s">
        <v>112</v>
      </c>
      <c r="D7" s="9" t="s">
        <v>113</v>
      </c>
      <c r="F7" s="6" t="s">
        <v>61</v>
      </c>
      <c r="G7" s="2" t="s">
        <v>111</v>
      </c>
      <c r="H7" s="2" t="s">
        <v>112</v>
      </c>
      <c r="I7" s="9" t="s">
        <v>113</v>
      </c>
    </row>
    <row r="8" spans="1:13" s="1" customFormat="1" ht="19.75" customHeight="1" x14ac:dyDescent="0.25">
      <c r="A8" s="2" t="s">
        <v>64</v>
      </c>
      <c r="B8" s="71">
        <v>832</v>
      </c>
      <c r="C8" s="71">
        <v>764</v>
      </c>
      <c r="D8" s="71">
        <f>SUM(B8:C8)</f>
        <v>1596</v>
      </c>
      <c r="F8" s="2" t="s">
        <v>64</v>
      </c>
      <c r="G8" s="87">
        <v>3.6832086413741201E-2</v>
      </c>
      <c r="H8" s="87">
        <v>3.1775079021793377E-2</v>
      </c>
      <c r="I8" s="98">
        <v>3.4224690669697425E-2</v>
      </c>
      <c r="K8" s="83"/>
      <c r="L8" s="83"/>
      <c r="M8" s="83"/>
    </row>
    <row r="9" spans="1:13" s="1" customFormat="1" ht="19.75" customHeight="1" x14ac:dyDescent="0.25">
      <c r="A9" s="2" t="s">
        <v>65</v>
      </c>
      <c r="B9" s="71">
        <v>1218</v>
      </c>
      <c r="C9" s="71">
        <v>1468</v>
      </c>
      <c r="D9" s="71">
        <f t="shared" ref="D9:D14" si="0">SUM(B9:C9)</f>
        <v>2686</v>
      </c>
      <c r="F9" s="2" t="s">
        <v>65</v>
      </c>
      <c r="G9" s="87">
        <v>6.3990753388672897E-2</v>
      </c>
      <c r="H9" s="87">
        <v>6.9655990510083032E-2</v>
      </c>
      <c r="I9" s="98">
        <v>6.6967513525642619E-2</v>
      </c>
      <c r="K9" s="83"/>
      <c r="L9" s="83"/>
      <c r="M9" s="83"/>
    </row>
    <row r="10" spans="1:13" s="1" customFormat="1" ht="19.75" customHeight="1" x14ac:dyDescent="0.25">
      <c r="A10" s="2" t="s">
        <v>66</v>
      </c>
      <c r="B10" s="71">
        <v>1819</v>
      </c>
      <c r="C10" s="71">
        <v>2547</v>
      </c>
      <c r="D10" s="71">
        <f t="shared" si="0"/>
        <v>4366</v>
      </c>
      <c r="F10" s="2" t="s">
        <v>66</v>
      </c>
      <c r="G10" s="87">
        <v>0.11252706464583978</v>
      </c>
      <c r="H10" s="87">
        <v>0.13270463189704579</v>
      </c>
      <c r="I10" s="98">
        <v>0.12347983483228689</v>
      </c>
      <c r="K10" s="83"/>
      <c r="L10" s="83"/>
      <c r="M10" s="83"/>
    </row>
    <row r="11" spans="1:13" s="1" customFormat="1" ht="19.75" customHeight="1" x14ac:dyDescent="0.25">
      <c r="A11" s="2" t="s">
        <v>67</v>
      </c>
      <c r="B11" s="71">
        <v>2286</v>
      </c>
      <c r="C11" s="71">
        <v>3978</v>
      </c>
      <c r="D11" s="71">
        <f t="shared" si="0"/>
        <v>6264</v>
      </c>
      <c r="F11" s="2" t="s">
        <v>67</v>
      </c>
      <c r="G11" s="87">
        <v>0.20087873462214412</v>
      </c>
      <c r="H11" s="87">
        <v>0.2714987714987715</v>
      </c>
      <c r="I11" s="98">
        <v>0.24062692071296865</v>
      </c>
      <c r="K11" s="83"/>
      <c r="L11" s="83"/>
      <c r="M11" s="83"/>
    </row>
    <row r="12" spans="1:13" s="1" customFormat="1" ht="19.75" customHeight="1" x14ac:dyDescent="0.25">
      <c r="A12" s="2" t="s">
        <v>68</v>
      </c>
      <c r="B12" s="71">
        <v>1822</v>
      </c>
      <c r="C12" s="71">
        <v>4053</v>
      </c>
      <c r="D12" s="71">
        <f t="shared" si="0"/>
        <v>5875</v>
      </c>
      <c r="F12" s="2" t="s">
        <v>68</v>
      </c>
      <c r="G12" s="87">
        <v>0.36483780536643973</v>
      </c>
      <c r="H12" s="87">
        <v>0.51941560938100728</v>
      </c>
      <c r="I12" s="98">
        <v>0.45909197468156598</v>
      </c>
      <c r="K12" s="83"/>
      <c r="L12" s="83"/>
      <c r="M12" s="83"/>
    </row>
    <row r="13" spans="1:13" s="1" customFormat="1" ht="19.75" customHeight="1" x14ac:dyDescent="0.25">
      <c r="A13" s="2" t="s">
        <v>69</v>
      </c>
      <c r="B13" s="71">
        <f>1115+399</f>
        <v>1514</v>
      </c>
      <c r="C13" s="71">
        <f>3210+1770</f>
        <v>4980</v>
      </c>
      <c r="D13" s="71">
        <f t="shared" si="0"/>
        <v>6494</v>
      </c>
      <c r="F13" s="2" t="s">
        <v>69</v>
      </c>
      <c r="G13" s="87">
        <v>0.65626354573038581</v>
      </c>
      <c r="H13" s="87">
        <v>0.84363882771472132</v>
      </c>
      <c r="I13" s="98">
        <v>0.79098660170523749</v>
      </c>
      <c r="K13" s="83"/>
      <c r="L13" s="83"/>
      <c r="M13" s="83"/>
    </row>
    <row r="14" spans="1:13" s="1" customFormat="1" ht="25" customHeight="1" x14ac:dyDescent="0.25">
      <c r="A14" s="9" t="s">
        <v>114</v>
      </c>
      <c r="B14" s="72">
        <v>9491</v>
      </c>
      <c r="C14" s="72">
        <v>17790</v>
      </c>
      <c r="D14" s="72">
        <f t="shared" si="0"/>
        <v>27281</v>
      </c>
      <c r="F14" s="9" t="s">
        <v>114</v>
      </c>
      <c r="G14" s="89">
        <v>0.12411565470975167</v>
      </c>
      <c r="H14" s="89">
        <v>0.19197151181612171</v>
      </c>
      <c r="I14" s="89">
        <v>0.16129337408876723</v>
      </c>
      <c r="K14" s="83"/>
      <c r="L14" s="83"/>
      <c r="M14" s="83"/>
    </row>
    <row r="15" spans="1:13" s="1" customFormat="1" ht="5.25" customHeight="1" x14ac:dyDescent="0.25"/>
    <row r="16" spans="1:13" s="1" customFormat="1" ht="96.5" customHeight="1" x14ac:dyDescent="0.25">
      <c r="A16" s="101" t="s">
        <v>118</v>
      </c>
      <c r="B16" s="101"/>
      <c r="C16" s="101"/>
      <c r="D16" s="101"/>
      <c r="E16" s="101"/>
      <c r="F16" s="101"/>
      <c r="G16" s="101"/>
      <c r="H16" s="101"/>
      <c r="I16" s="101"/>
      <c r="J16" s="101"/>
    </row>
  </sheetData>
  <mergeCells count="3">
    <mergeCell ref="A16:J16"/>
    <mergeCell ref="A2:K2"/>
    <mergeCell ref="G6:I6"/>
  </mergeCells>
  <pageMargins left="0.7" right="0.7" top="0.75" bottom="0.75" header="0.3" footer="0.3"/>
  <pageSetup paperSize="9" scale="6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6"/>
  <sheetViews>
    <sheetView zoomScaleNormal="100" workbookViewId="0">
      <selection activeCell="A22" sqref="C22"/>
    </sheetView>
  </sheetViews>
  <sheetFormatPr defaultRowHeight="12.5" x14ac:dyDescent="0.25"/>
  <cols>
    <col min="1" max="1" width="16.26953125" customWidth="1"/>
    <col min="2" max="3" width="15.26953125" customWidth="1"/>
    <col min="4" max="4" width="10.7265625" customWidth="1"/>
    <col min="5" max="5" width="0.26953125" customWidth="1"/>
    <col min="6" max="6" width="16.26953125" customWidth="1"/>
    <col min="7" max="7" width="15.26953125" customWidth="1"/>
    <col min="8" max="8" width="14" customWidth="1"/>
    <col min="9" max="9" width="10.7265625" customWidth="1"/>
    <col min="10" max="10" width="7.453125" customWidth="1"/>
  </cols>
  <sheetData>
    <row r="1" spans="1:10" s="1" customFormat="1" ht="8.5" customHeight="1" x14ac:dyDescent="0.25"/>
    <row r="2" spans="1:10" s="1" customFormat="1" ht="31.5" customHeight="1" x14ac:dyDescent="0.25">
      <c r="A2" s="102" t="s">
        <v>121</v>
      </c>
      <c r="B2" s="102"/>
      <c r="C2" s="102"/>
      <c r="D2" s="102"/>
      <c r="E2" s="102"/>
      <c r="F2" s="102"/>
      <c r="G2" s="102"/>
      <c r="H2" s="102"/>
      <c r="I2" s="102"/>
      <c r="J2" s="102"/>
    </row>
    <row r="3" spans="1:10" s="1" customFormat="1" ht="1.5" customHeight="1" x14ac:dyDescent="0.25"/>
    <row r="4" spans="1:10" s="1" customFormat="1" ht="19.75" customHeight="1" x14ac:dyDescent="0.25">
      <c r="H4" s="2" t="s">
        <v>110</v>
      </c>
      <c r="I4" s="3" t="s">
        <v>62</v>
      </c>
    </row>
    <row r="5" spans="1:10" s="1" customFormat="1" ht="9.5" customHeight="1" x14ac:dyDescent="0.25"/>
    <row r="6" spans="1:10" s="1" customFormat="1" ht="14.4" customHeight="1" x14ac:dyDescent="0.25">
      <c r="A6" s="12" t="s">
        <v>116</v>
      </c>
      <c r="F6" s="103" t="s">
        <v>117</v>
      </c>
      <c r="G6" s="103"/>
    </row>
    <row r="7" spans="1:10" s="1" customFormat="1" ht="24" customHeight="1" x14ac:dyDescent="0.25">
      <c r="A7" s="6" t="s">
        <v>61</v>
      </c>
      <c r="B7" s="18" t="s">
        <v>119</v>
      </c>
      <c r="C7" s="18" t="s">
        <v>120</v>
      </c>
      <c r="D7" s="9" t="s">
        <v>113</v>
      </c>
      <c r="F7" s="6" t="s">
        <v>61</v>
      </c>
      <c r="G7" s="18" t="s">
        <v>119</v>
      </c>
      <c r="H7" s="18" t="s">
        <v>120</v>
      </c>
      <c r="I7" s="9" t="s">
        <v>113</v>
      </c>
    </row>
    <row r="8" spans="1:10" s="1" customFormat="1" ht="19.75" customHeight="1" x14ac:dyDescent="0.25">
      <c r="A8" s="2" t="s">
        <v>64</v>
      </c>
      <c r="B8" s="71">
        <v>1118</v>
      </c>
      <c r="C8" s="71">
        <v>478</v>
      </c>
      <c r="D8" s="99">
        <v>1596</v>
      </c>
      <c r="F8" s="2" t="s">
        <v>64</v>
      </c>
      <c r="G8" s="87">
        <v>3.4053181444366608E-2</v>
      </c>
      <c r="H8" s="87">
        <v>3.4632661933053178E-2</v>
      </c>
      <c r="I8" s="98">
        <v>3.4224690669697425E-2</v>
      </c>
    </row>
    <row r="9" spans="1:10" s="1" customFormat="1" ht="19.75" customHeight="1" x14ac:dyDescent="0.25">
      <c r="A9" s="2" t="s">
        <v>65</v>
      </c>
      <c r="B9" s="71">
        <v>1968</v>
      </c>
      <c r="C9" s="71">
        <v>718</v>
      </c>
      <c r="D9" s="99">
        <v>2686</v>
      </c>
      <c r="F9" s="2" t="s">
        <v>65</v>
      </c>
      <c r="G9" s="87">
        <v>6.7362656169775798E-2</v>
      </c>
      <c r="H9" s="87">
        <v>6.5907839177528918E-2</v>
      </c>
      <c r="I9" s="98">
        <v>6.6967513525642619E-2</v>
      </c>
    </row>
    <row r="10" spans="1:10" s="1" customFormat="1" ht="19.75" customHeight="1" x14ac:dyDescent="0.25">
      <c r="A10" s="2" t="s">
        <v>66</v>
      </c>
      <c r="B10" s="71">
        <v>3338</v>
      </c>
      <c r="C10" s="71">
        <v>1028</v>
      </c>
      <c r="D10" s="99">
        <v>4366</v>
      </c>
      <c r="F10" s="2" t="s">
        <v>66</v>
      </c>
      <c r="G10" s="87">
        <v>0.1230644447721575</v>
      </c>
      <c r="H10" s="87">
        <v>0.1248481904299247</v>
      </c>
      <c r="I10" s="98">
        <v>0.12347983483228689</v>
      </c>
    </row>
    <row r="11" spans="1:10" s="1" customFormat="1" ht="19.75" customHeight="1" x14ac:dyDescent="0.25">
      <c r="A11" s="2" t="s">
        <v>67</v>
      </c>
      <c r="B11" s="71">
        <v>5136</v>
      </c>
      <c r="C11" s="71">
        <v>1128</v>
      </c>
      <c r="D11" s="99">
        <v>6264</v>
      </c>
      <c r="F11" s="2" t="s">
        <v>67</v>
      </c>
      <c r="G11" s="87">
        <v>0.24171686746987953</v>
      </c>
      <c r="H11" s="87">
        <v>0.23578595317725753</v>
      </c>
      <c r="I11" s="98">
        <v>0.24062692071296865</v>
      </c>
    </row>
    <row r="12" spans="1:10" s="1" customFormat="1" ht="19.75" customHeight="1" x14ac:dyDescent="0.25">
      <c r="A12" s="2" t="s">
        <v>68</v>
      </c>
      <c r="B12" s="71">
        <v>4729</v>
      </c>
      <c r="C12" s="71">
        <v>1146</v>
      </c>
      <c r="D12" s="99">
        <v>5875</v>
      </c>
      <c r="F12" s="2" t="s">
        <v>68</v>
      </c>
      <c r="G12" s="87">
        <v>0.47604187638413531</v>
      </c>
      <c r="H12" s="87">
        <v>0.40027942717429271</v>
      </c>
      <c r="I12" s="98">
        <v>0.45909197468156598</v>
      </c>
    </row>
    <row r="13" spans="1:10" s="1" customFormat="1" ht="19.75" customHeight="1" x14ac:dyDescent="0.25">
      <c r="A13" s="2" t="s">
        <v>69</v>
      </c>
      <c r="B13" s="71">
        <f>3496+1784</f>
        <v>5280</v>
      </c>
      <c r="C13" s="71">
        <f>829+385</f>
        <v>1214</v>
      </c>
      <c r="D13" s="99">
        <f>4325+2169</f>
        <v>6494</v>
      </c>
      <c r="F13" s="2" t="s">
        <v>69</v>
      </c>
      <c r="G13" s="87">
        <v>0.82823529411764707</v>
      </c>
      <c r="H13" s="87">
        <v>0.66158038147138964</v>
      </c>
      <c r="I13" s="98">
        <v>0.79098660170523749</v>
      </c>
    </row>
    <row r="14" spans="1:10" s="1" customFormat="1" ht="25" customHeight="1" x14ac:dyDescent="0.25">
      <c r="A14" s="9" t="s">
        <v>114</v>
      </c>
      <c r="B14" s="72">
        <v>21569</v>
      </c>
      <c r="C14" s="72">
        <v>5712</v>
      </c>
      <c r="D14" s="72">
        <v>27281</v>
      </c>
      <c r="F14" s="9" t="s">
        <v>114</v>
      </c>
      <c r="G14" s="89">
        <v>0.17020050975719461</v>
      </c>
      <c r="H14" s="89">
        <v>0.13467886447231917</v>
      </c>
      <c r="I14" s="89">
        <v>0.16129337408876723</v>
      </c>
    </row>
    <row r="15" spans="1:10" s="1" customFormat="1" ht="5.25" customHeight="1" x14ac:dyDescent="0.25"/>
    <row r="16" spans="1:10" s="1" customFormat="1" ht="96.5" customHeight="1" x14ac:dyDescent="0.25">
      <c r="A16" s="101" t="s">
        <v>118</v>
      </c>
      <c r="B16" s="101"/>
      <c r="C16" s="101"/>
      <c r="D16" s="101"/>
      <c r="E16" s="101"/>
      <c r="F16" s="101"/>
      <c r="G16" s="101"/>
    </row>
  </sheetData>
  <mergeCells count="3">
    <mergeCell ref="A16:G16"/>
    <mergeCell ref="A2:J2"/>
    <mergeCell ref="F6:G6"/>
  </mergeCells>
  <pageMargins left="0.7" right="0.7" top="0.75" bottom="0.75" header="0.3" footer="0.3"/>
  <pageSetup paperSize="9" scale="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8"/>
  <sheetViews>
    <sheetView zoomScaleNormal="100" workbookViewId="0">
      <selection activeCell="A22" sqref="C22"/>
    </sheetView>
  </sheetViews>
  <sheetFormatPr defaultRowHeight="12.5" x14ac:dyDescent="0.25"/>
  <cols>
    <col min="1" max="1" width="23.54296875" customWidth="1"/>
    <col min="2" max="3" width="12.7265625" customWidth="1"/>
    <col min="4" max="4" width="0.6328125" customWidth="1"/>
    <col min="5" max="5" width="23.54296875" customWidth="1"/>
    <col min="6" max="9" width="10.08984375" customWidth="1"/>
    <col min="10" max="10" width="0.26953125" customWidth="1"/>
    <col min="11" max="11" width="23.54296875" customWidth="1"/>
    <col min="12" max="15" width="10.08984375" customWidth="1"/>
    <col min="17" max="18" width="10.6328125" bestFit="1" customWidth="1"/>
  </cols>
  <sheetData>
    <row r="1" spans="1:18" s="1" customFormat="1" ht="8.5" customHeight="1" x14ac:dyDescent="0.25"/>
    <row r="2" spans="1:18" s="1" customFormat="1" ht="20.75" customHeight="1" x14ac:dyDescent="0.25">
      <c r="A2" s="102" t="s">
        <v>124</v>
      </c>
      <c r="B2" s="102"/>
      <c r="C2" s="102"/>
      <c r="D2" s="102"/>
      <c r="E2" s="102"/>
      <c r="F2" s="102"/>
      <c r="G2" s="102"/>
      <c r="H2" s="102"/>
      <c r="I2" s="102"/>
      <c r="J2" s="102"/>
      <c r="K2" s="102"/>
      <c r="L2" s="102"/>
      <c r="M2" s="102"/>
      <c r="N2" s="102"/>
    </row>
    <row r="3" spans="1:18" s="1" customFormat="1" ht="5.25" customHeight="1" x14ac:dyDescent="0.25"/>
    <row r="4" spans="1:18" s="1" customFormat="1" ht="21.25" customHeight="1" x14ac:dyDescent="0.25">
      <c r="A4" s="106" t="s">
        <v>125</v>
      </c>
      <c r="B4" s="106"/>
      <c r="C4" s="106"/>
      <c r="D4" s="106"/>
      <c r="E4" s="106"/>
      <c r="F4" s="106"/>
      <c r="G4" s="106"/>
      <c r="H4" s="106"/>
      <c r="I4" s="106"/>
      <c r="J4" s="106"/>
    </row>
    <row r="5" spans="1:18" s="1" customFormat="1" ht="9.5" customHeight="1" x14ac:dyDescent="0.25"/>
    <row r="6" spans="1:18" s="1" customFormat="1" ht="14.4" customHeight="1" x14ac:dyDescent="0.25">
      <c r="B6" s="107" t="s">
        <v>126</v>
      </c>
      <c r="C6" s="107"/>
      <c r="F6" s="107" t="s">
        <v>127</v>
      </c>
      <c r="G6" s="107"/>
      <c r="L6" s="107" t="s">
        <v>128</v>
      </c>
      <c r="M6" s="107"/>
    </row>
    <row r="7" spans="1:18" s="1" customFormat="1" ht="5.9" customHeight="1" x14ac:dyDescent="0.25"/>
    <row r="8" spans="1:18" s="1" customFormat="1" ht="24" customHeight="1" x14ac:dyDescent="0.25">
      <c r="B8" s="2" t="s">
        <v>122</v>
      </c>
      <c r="C8" s="2" t="s">
        <v>122</v>
      </c>
      <c r="F8" s="2" t="s">
        <v>122</v>
      </c>
      <c r="G8" s="2" t="s">
        <v>123</v>
      </c>
      <c r="H8" s="2" t="s">
        <v>122</v>
      </c>
      <c r="I8" s="2" t="s">
        <v>123</v>
      </c>
      <c r="L8" s="2" t="s">
        <v>122</v>
      </c>
      <c r="M8" s="2" t="s">
        <v>123</v>
      </c>
      <c r="N8" s="2" t="s">
        <v>122</v>
      </c>
      <c r="O8" s="2" t="s">
        <v>123</v>
      </c>
    </row>
    <row r="9" spans="1:18" s="1" customFormat="1" ht="24" customHeight="1" x14ac:dyDescent="0.25">
      <c r="A9" s="6"/>
      <c r="B9" s="2" t="s">
        <v>62</v>
      </c>
      <c r="C9" s="2" t="s">
        <v>63</v>
      </c>
      <c r="E9" s="6"/>
      <c r="F9" s="2" t="s">
        <v>62</v>
      </c>
      <c r="G9" s="2" t="s">
        <v>62</v>
      </c>
      <c r="H9" s="2" t="s">
        <v>63</v>
      </c>
      <c r="I9" s="2" t="s">
        <v>63</v>
      </c>
      <c r="K9" s="6"/>
      <c r="L9" s="2" t="s">
        <v>62</v>
      </c>
      <c r="M9" s="2" t="s">
        <v>62</v>
      </c>
      <c r="N9" s="2" t="s">
        <v>63</v>
      </c>
      <c r="O9" s="2" t="s">
        <v>63</v>
      </c>
    </row>
    <row r="10" spans="1:18" s="1" customFormat="1" ht="19.75" customHeight="1" x14ac:dyDescent="0.25">
      <c r="A10" s="2" t="s">
        <v>90</v>
      </c>
      <c r="B10" s="71">
        <v>2156</v>
      </c>
      <c r="C10" s="71">
        <v>2107</v>
      </c>
      <c r="E10" s="2" t="s">
        <v>90</v>
      </c>
      <c r="F10" s="7">
        <v>12</v>
      </c>
      <c r="G10" s="14">
        <v>5.5658627087198514E-3</v>
      </c>
      <c r="H10" s="7">
        <v>16</v>
      </c>
      <c r="I10" s="14">
        <v>7.5937351684859994E-3</v>
      </c>
      <c r="K10" s="2" t="s">
        <v>90</v>
      </c>
      <c r="L10" s="71">
        <v>1116</v>
      </c>
      <c r="M10" s="69">
        <v>0.51762523191094623</v>
      </c>
      <c r="N10" s="71">
        <v>1109</v>
      </c>
      <c r="O10" s="14">
        <v>0.52634076886568582</v>
      </c>
      <c r="Q10" s="83"/>
      <c r="R10" s="83"/>
    </row>
    <row r="11" spans="1:18" s="1" customFormat="1" ht="19.75" customHeight="1" x14ac:dyDescent="0.25">
      <c r="A11" s="2" t="s">
        <v>91</v>
      </c>
      <c r="B11" s="71">
        <v>2199</v>
      </c>
      <c r="C11" s="71">
        <v>2145</v>
      </c>
      <c r="E11" s="2" t="s">
        <v>91</v>
      </c>
      <c r="F11" s="7">
        <v>8</v>
      </c>
      <c r="G11" s="14">
        <v>3.6380172805820826E-3</v>
      </c>
      <c r="H11" s="7">
        <v>36</v>
      </c>
      <c r="I11" s="14">
        <v>1.6783216783216783E-2</v>
      </c>
      <c r="K11" s="2" t="s">
        <v>91</v>
      </c>
      <c r="L11" s="71">
        <v>1124</v>
      </c>
      <c r="M11" s="69">
        <v>0.51114142792178263</v>
      </c>
      <c r="N11" s="71">
        <v>1100</v>
      </c>
      <c r="O11" s="14">
        <v>0.51282051282051277</v>
      </c>
      <c r="Q11" s="83"/>
      <c r="R11" s="83"/>
    </row>
    <row r="12" spans="1:18" s="1" customFormat="1" ht="19.75" customHeight="1" x14ac:dyDescent="0.25">
      <c r="A12" s="2" t="s">
        <v>92</v>
      </c>
      <c r="B12" s="71">
        <v>2487</v>
      </c>
      <c r="C12" s="71">
        <v>2453</v>
      </c>
      <c r="E12" s="2" t="s">
        <v>92</v>
      </c>
      <c r="F12" s="7">
        <v>8</v>
      </c>
      <c r="G12" s="14">
        <v>3.2167269802975472E-3</v>
      </c>
      <c r="H12" s="7">
        <v>10</v>
      </c>
      <c r="I12" s="14">
        <v>4.0766408479412965E-3</v>
      </c>
      <c r="K12" s="2" t="s">
        <v>92</v>
      </c>
      <c r="L12" s="71">
        <v>1445</v>
      </c>
      <c r="M12" s="69">
        <v>0.58102131081624442</v>
      </c>
      <c r="N12" s="71">
        <v>1453</v>
      </c>
      <c r="O12" s="14">
        <v>0.59233591520587037</v>
      </c>
      <c r="Q12" s="83"/>
      <c r="R12" s="83"/>
    </row>
    <row r="13" spans="1:18" s="1" customFormat="1" ht="19.75" customHeight="1" x14ac:dyDescent="0.25">
      <c r="A13" s="2" t="s">
        <v>93</v>
      </c>
      <c r="B13" s="71">
        <v>2020</v>
      </c>
      <c r="C13" s="71">
        <v>1917</v>
      </c>
      <c r="E13" s="2" t="s">
        <v>93</v>
      </c>
      <c r="F13" s="7">
        <v>65</v>
      </c>
      <c r="G13" s="14">
        <v>3.2178217821782179E-2</v>
      </c>
      <c r="H13" s="7">
        <v>59</v>
      </c>
      <c r="I13" s="14">
        <v>3.0777256129368807E-2</v>
      </c>
      <c r="K13" s="2" t="s">
        <v>93</v>
      </c>
      <c r="L13" s="71">
        <v>1234</v>
      </c>
      <c r="M13" s="69">
        <v>0.61089108910891088</v>
      </c>
      <c r="N13" s="71">
        <v>1205</v>
      </c>
      <c r="O13" s="14">
        <v>0.62858633281168497</v>
      </c>
      <c r="Q13" s="83"/>
      <c r="R13" s="83"/>
    </row>
    <row r="14" spans="1:18" s="1" customFormat="1" ht="19.75" customHeight="1" x14ac:dyDescent="0.25">
      <c r="A14" s="2" t="s">
        <v>94</v>
      </c>
      <c r="B14" s="71">
        <v>4467</v>
      </c>
      <c r="C14" s="71">
        <v>4361</v>
      </c>
      <c r="E14" s="2" t="s">
        <v>94</v>
      </c>
      <c r="F14" s="7">
        <v>131</v>
      </c>
      <c r="G14" s="14">
        <v>2.9326169688829191E-2</v>
      </c>
      <c r="H14" s="7">
        <v>124</v>
      </c>
      <c r="I14" s="14">
        <v>2.8433845448291677E-2</v>
      </c>
      <c r="K14" s="2" t="s">
        <v>94</v>
      </c>
      <c r="L14" s="71">
        <v>2550</v>
      </c>
      <c r="M14" s="69">
        <v>0.57085292142377431</v>
      </c>
      <c r="N14" s="71">
        <v>2556</v>
      </c>
      <c r="O14" s="14">
        <v>0.58610410456317363</v>
      </c>
      <c r="Q14" s="83"/>
      <c r="R14" s="83"/>
    </row>
    <row r="15" spans="1:18" s="1" customFormat="1" ht="19.75" customHeight="1" x14ac:dyDescent="0.25">
      <c r="A15" s="2" t="s">
        <v>95</v>
      </c>
      <c r="B15" s="71">
        <v>4088</v>
      </c>
      <c r="C15" s="71">
        <v>3996</v>
      </c>
      <c r="E15" s="2" t="s">
        <v>95</v>
      </c>
      <c r="F15" s="7">
        <v>92</v>
      </c>
      <c r="G15" s="14">
        <v>2.2504892367906065E-2</v>
      </c>
      <c r="H15" s="7">
        <v>93</v>
      </c>
      <c r="I15" s="14">
        <v>2.3273273273273273E-2</v>
      </c>
      <c r="K15" s="2" t="s">
        <v>95</v>
      </c>
      <c r="L15" s="71">
        <v>2761</v>
      </c>
      <c r="M15" s="69">
        <v>0.67539138943248533</v>
      </c>
      <c r="N15" s="71">
        <v>2748</v>
      </c>
      <c r="O15" s="14">
        <v>0.68768768768768773</v>
      </c>
      <c r="Q15" s="83"/>
      <c r="R15" s="83"/>
    </row>
    <row r="16" spans="1:18" s="1" customFormat="1" ht="19.75" customHeight="1" x14ac:dyDescent="0.25">
      <c r="A16" s="2" t="s">
        <v>96</v>
      </c>
      <c r="B16" s="71">
        <v>2489</v>
      </c>
      <c r="C16" s="71">
        <v>2435</v>
      </c>
      <c r="E16" s="2" t="s">
        <v>96</v>
      </c>
      <c r="F16" s="7">
        <v>12</v>
      </c>
      <c r="G16" s="14">
        <v>4.8212133386902369E-3</v>
      </c>
      <c r="H16" s="7">
        <v>10</v>
      </c>
      <c r="I16" s="14">
        <v>4.1067761806981521E-3</v>
      </c>
      <c r="K16" s="2" t="s">
        <v>96</v>
      </c>
      <c r="L16" s="71">
        <v>999</v>
      </c>
      <c r="M16" s="69">
        <v>0.40136601044596221</v>
      </c>
      <c r="N16" s="71">
        <v>1001</v>
      </c>
      <c r="O16" s="14">
        <v>0.41108829568788502</v>
      </c>
      <c r="Q16" s="83"/>
      <c r="R16" s="83"/>
    </row>
    <row r="17" spans="1:18" s="1" customFormat="1" ht="19.75" customHeight="1" x14ac:dyDescent="0.25">
      <c r="A17" s="2" t="s">
        <v>97</v>
      </c>
      <c r="B17" s="71">
        <v>1143</v>
      </c>
      <c r="C17" s="71">
        <v>1131</v>
      </c>
      <c r="E17" s="2" t="s">
        <v>97</v>
      </c>
      <c r="F17" s="90" t="s">
        <v>247</v>
      </c>
      <c r="G17" s="91" t="s">
        <v>247</v>
      </c>
      <c r="H17" s="90" t="s">
        <v>247</v>
      </c>
      <c r="I17" s="91" t="s">
        <v>247</v>
      </c>
      <c r="K17" s="2" t="s">
        <v>97</v>
      </c>
      <c r="L17" s="71">
        <v>605</v>
      </c>
      <c r="M17" s="91">
        <v>0.52930883639545057</v>
      </c>
      <c r="N17" s="71">
        <v>622</v>
      </c>
      <c r="O17" s="14">
        <v>0.54995579133510164</v>
      </c>
      <c r="Q17" s="83"/>
      <c r="R17" s="83"/>
    </row>
    <row r="18" spans="1:18" s="1" customFormat="1" ht="19.75" customHeight="1" x14ac:dyDescent="0.25">
      <c r="A18" s="2" t="s">
        <v>98</v>
      </c>
      <c r="B18" s="71">
        <v>2071</v>
      </c>
      <c r="C18" s="71">
        <v>2033</v>
      </c>
      <c r="E18" s="2" t="s">
        <v>98</v>
      </c>
      <c r="F18" s="7">
        <v>18</v>
      </c>
      <c r="G18" s="14">
        <v>8.691453404152583E-3</v>
      </c>
      <c r="H18" s="7">
        <v>21</v>
      </c>
      <c r="I18" s="14">
        <v>1.0329562223315297E-2</v>
      </c>
      <c r="K18" s="2" t="s">
        <v>98</v>
      </c>
      <c r="L18" s="71">
        <v>1160</v>
      </c>
      <c r="M18" s="69">
        <v>0.56011588604538876</v>
      </c>
      <c r="N18" s="71">
        <v>1206</v>
      </c>
      <c r="O18" s="14">
        <v>0.59321200196753565</v>
      </c>
      <c r="Q18" s="83"/>
      <c r="R18" s="83"/>
    </row>
    <row r="19" spans="1:18" s="1" customFormat="1" ht="19.75" customHeight="1" x14ac:dyDescent="0.25">
      <c r="A19" s="2" t="s">
        <v>99</v>
      </c>
      <c r="B19" s="71">
        <v>3042</v>
      </c>
      <c r="C19" s="71">
        <v>2933</v>
      </c>
      <c r="E19" s="2" t="s">
        <v>99</v>
      </c>
      <c r="F19" s="7">
        <v>33</v>
      </c>
      <c r="G19" s="14">
        <v>1.0848126232741617E-2</v>
      </c>
      <c r="H19" s="7">
        <v>31</v>
      </c>
      <c r="I19" s="14">
        <v>1.0569382884418685E-2</v>
      </c>
      <c r="K19" s="2" t="s">
        <v>99</v>
      </c>
      <c r="L19" s="71">
        <v>1593</v>
      </c>
      <c r="M19" s="69">
        <v>0.52366863905325445</v>
      </c>
      <c r="N19" s="71">
        <v>1524</v>
      </c>
      <c r="O19" s="14">
        <v>0.51960450051142171</v>
      </c>
      <c r="Q19" s="83"/>
      <c r="R19" s="83"/>
    </row>
    <row r="20" spans="1:18" s="1" customFormat="1" ht="19.75" customHeight="1" x14ac:dyDescent="0.25">
      <c r="A20" s="2" t="s">
        <v>100</v>
      </c>
      <c r="B20" s="71">
        <v>1102</v>
      </c>
      <c r="C20" s="71">
        <v>1084</v>
      </c>
      <c r="E20" s="2" t="s">
        <v>100</v>
      </c>
      <c r="F20" s="7">
        <v>4</v>
      </c>
      <c r="G20" s="91" t="s">
        <v>247</v>
      </c>
      <c r="H20" s="90" t="s">
        <v>247</v>
      </c>
      <c r="I20" s="91" t="s">
        <v>247</v>
      </c>
      <c r="K20" s="2" t="s">
        <v>100</v>
      </c>
      <c r="L20" s="71">
        <v>521</v>
      </c>
      <c r="M20" s="91">
        <v>0.47277676950998188</v>
      </c>
      <c r="N20" s="71">
        <v>536</v>
      </c>
      <c r="O20" s="14">
        <v>0.49446494464944651</v>
      </c>
      <c r="Q20" s="83"/>
      <c r="R20" s="83"/>
    </row>
    <row r="21" spans="1:18" s="1" customFormat="1" ht="14.4" customHeight="1" x14ac:dyDescent="0.25">
      <c r="A21" s="8"/>
      <c r="B21" s="76"/>
      <c r="C21" s="76"/>
      <c r="E21" s="8"/>
      <c r="F21" s="8"/>
      <c r="G21" s="8"/>
      <c r="H21" s="8"/>
      <c r="I21" s="8"/>
      <c r="K21" s="8"/>
      <c r="L21" s="76"/>
      <c r="M21" s="8"/>
      <c r="N21" s="76"/>
      <c r="O21" s="8"/>
      <c r="Q21" s="83"/>
      <c r="R21" s="83"/>
    </row>
    <row r="22" spans="1:18" s="1" customFormat="1" ht="25" customHeight="1" x14ac:dyDescent="0.25">
      <c r="A22" s="9" t="s">
        <v>107</v>
      </c>
      <c r="B22" s="72">
        <v>27281</v>
      </c>
      <c r="C22" s="72">
        <v>26617</v>
      </c>
      <c r="E22" s="9" t="s">
        <v>107</v>
      </c>
      <c r="F22" s="10">
        <v>384</v>
      </c>
      <c r="G22" s="16">
        <v>1.4075730361790257E-2</v>
      </c>
      <c r="H22" s="10">
        <v>405</v>
      </c>
      <c r="I22" s="16">
        <v>1.5215839501070744E-2</v>
      </c>
      <c r="K22" s="9" t="s">
        <v>107</v>
      </c>
      <c r="L22" s="72">
        <v>15117</v>
      </c>
      <c r="M22" s="70">
        <v>0.55412191635203989</v>
      </c>
      <c r="N22" s="72">
        <v>2846</v>
      </c>
      <c r="O22" s="16">
        <v>0.1069241462223391</v>
      </c>
      <c r="Q22" s="83"/>
      <c r="R22" s="83"/>
    </row>
    <row r="23" spans="1:18" s="1" customFormat="1" ht="5.25" customHeight="1" x14ac:dyDescent="0.25"/>
    <row r="24" spans="1:18" s="1" customFormat="1" ht="49.5" customHeight="1" x14ac:dyDescent="0.25">
      <c r="A24" s="101" t="s">
        <v>129</v>
      </c>
      <c r="B24" s="101"/>
      <c r="C24" s="101"/>
      <c r="D24" s="101"/>
      <c r="E24" s="101"/>
      <c r="F24" s="101"/>
      <c r="G24" s="101"/>
      <c r="H24" s="101"/>
      <c r="I24" s="101"/>
      <c r="J24" s="101"/>
    </row>
    <row r="25" spans="1:18" s="1" customFormat="1" ht="44.75" customHeight="1" x14ac:dyDescent="0.25"/>
    <row r="26" spans="1:18" s="1" customFormat="1" ht="21.25" customHeight="1" x14ac:dyDescent="0.25">
      <c r="A26" s="104" t="s">
        <v>130</v>
      </c>
      <c r="B26" s="104"/>
      <c r="C26" s="104"/>
      <c r="D26" s="104"/>
      <c r="E26" s="104"/>
      <c r="F26" s="104"/>
      <c r="G26" s="104"/>
      <c r="H26" s="104"/>
      <c r="I26" s="104"/>
    </row>
    <row r="27" spans="1:18" s="1" customFormat="1" ht="10.65" customHeight="1" x14ac:dyDescent="0.25"/>
    <row r="28" spans="1:18" s="1" customFormat="1" ht="53.9" customHeight="1" x14ac:dyDescent="0.25">
      <c r="A28" s="101" t="s">
        <v>131</v>
      </c>
      <c r="B28" s="101"/>
      <c r="C28" s="101"/>
      <c r="D28" s="101"/>
      <c r="E28" s="101"/>
      <c r="F28" s="101"/>
      <c r="G28" s="101"/>
      <c r="H28" s="101"/>
      <c r="I28" s="101"/>
    </row>
  </sheetData>
  <mergeCells count="8">
    <mergeCell ref="A2:N2"/>
    <mergeCell ref="A24:J24"/>
    <mergeCell ref="A26:I26"/>
    <mergeCell ref="A28:I28"/>
    <mergeCell ref="A4:J4"/>
    <mergeCell ref="B6:C6"/>
    <mergeCell ref="F6:G6"/>
    <mergeCell ref="L6:M6"/>
  </mergeCells>
  <pageMargins left="0.7" right="0.7" top="0.75" bottom="0.75" header="0.3" footer="0.3"/>
  <pageSetup paperSize="9" scale="4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28</vt:i4>
      </vt:variant>
      <vt:variant>
        <vt:lpstr>Namngivna områden</vt:lpstr>
      </vt:variant>
      <vt:variant>
        <vt:i4>2</vt:i4>
      </vt:variant>
    </vt:vector>
  </HeadingPairs>
  <TitlesOfParts>
    <vt:vector size="30" baseType="lpstr">
      <vt:lpstr>Tabell nummerindex</vt:lpstr>
      <vt:lpstr>Tabell 1</vt:lpstr>
      <vt:lpstr>Tabell 2a</vt:lpstr>
      <vt:lpstr>Tabell 2b</vt:lpstr>
      <vt:lpstr>Tabell 2c</vt:lpstr>
      <vt:lpstr>Tabell 3</vt:lpstr>
      <vt:lpstr>Tabell 4</vt:lpstr>
      <vt:lpstr>Tabell 5</vt:lpstr>
      <vt:lpstr>Tabell 6</vt:lpstr>
      <vt:lpstr>Tabell 7</vt:lpstr>
      <vt:lpstr>Tabell 8a</vt:lpstr>
      <vt:lpstr>Tabell 8b</vt:lpstr>
      <vt:lpstr>Tabell 8c</vt:lpstr>
      <vt:lpstr>Tabell 9</vt:lpstr>
      <vt:lpstr>Tabell 10</vt:lpstr>
      <vt:lpstr>Tabell 11</vt:lpstr>
      <vt:lpstr>Tabell 12</vt:lpstr>
      <vt:lpstr>Tabell 13</vt:lpstr>
      <vt:lpstr>Tabell 14a</vt:lpstr>
      <vt:lpstr>Tabell 14b</vt:lpstr>
      <vt:lpstr>Tabell 15</vt:lpstr>
      <vt:lpstr>Tabell 16</vt:lpstr>
      <vt:lpstr>Tabell 17a</vt:lpstr>
      <vt:lpstr>Tabell 17b</vt:lpstr>
      <vt:lpstr>Tabell 17c</vt:lpstr>
      <vt:lpstr>Tabell 19a</vt:lpstr>
      <vt:lpstr>Tabell 19b</vt:lpstr>
      <vt:lpstr>Tabell 21</vt:lpstr>
      <vt:lpstr>'Tabell 17c'!Utskriftsområde</vt:lpstr>
      <vt:lpstr>'Tabell 8a'!Utskriftsområde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Olsson, Malin</cp:lastModifiedBy>
  <cp:lastPrinted>2025-09-10T10:54:35Z</cp:lastPrinted>
  <dcterms:created xsi:type="dcterms:W3CDTF">2025-09-09T09:28:09Z</dcterms:created>
  <dcterms:modified xsi:type="dcterms:W3CDTF">2025-09-10T10:56:58Z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f08ec5-d6d9-4227-8387-ccbfcb3632c4_Enabled">
    <vt:lpwstr>true</vt:lpwstr>
  </property>
  <property fmtid="{D5CDD505-2E9C-101B-9397-08002B2CF9AE}" pid="3" name="MSIP_Label_43f08ec5-d6d9-4227-8387-ccbfcb3632c4_SetDate">
    <vt:lpwstr>2025-09-09T09:45:40Z</vt:lpwstr>
  </property>
  <property fmtid="{D5CDD505-2E9C-101B-9397-08002B2CF9AE}" pid="4" name="MSIP_Label_43f08ec5-d6d9-4227-8387-ccbfcb3632c4_Method">
    <vt:lpwstr>Standard</vt:lpwstr>
  </property>
  <property fmtid="{D5CDD505-2E9C-101B-9397-08002B2CF9AE}" pid="5" name="MSIP_Label_43f08ec5-d6d9-4227-8387-ccbfcb3632c4_Name">
    <vt:lpwstr>Sweco Restricted</vt:lpwstr>
  </property>
  <property fmtid="{D5CDD505-2E9C-101B-9397-08002B2CF9AE}" pid="6" name="MSIP_Label_43f08ec5-d6d9-4227-8387-ccbfcb3632c4_SiteId">
    <vt:lpwstr>b7872ef0-9a00-4c18-8a4a-c7d25c778a9e</vt:lpwstr>
  </property>
  <property fmtid="{D5CDD505-2E9C-101B-9397-08002B2CF9AE}" pid="7" name="MSIP_Label_43f08ec5-d6d9-4227-8387-ccbfcb3632c4_ActionId">
    <vt:lpwstr>46f7f7cd-65ef-4b64-892b-6d85da38886f</vt:lpwstr>
  </property>
  <property fmtid="{D5CDD505-2E9C-101B-9397-08002B2CF9AE}" pid="8" name="MSIP_Label_43f08ec5-d6d9-4227-8387-ccbfcb3632c4_ContentBits">
    <vt:lpwstr>0</vt:lpwstr>
  </property>
</Properties>
</file>