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E1J3T\AppData\Local\Microsoft\Windows\INetCache\Content.Outlook\G4UG90JS\"/>
    </mc:Choice>
  </mc:AlternateContent>
  <xr:revisionPtr revIDLastSave="0" documentId="13_ncr:1_{EE6BF5A0-8D97-4C7B-A39B-B749A4DFF757}" xr6:coauthVersionLast="47" xr6:coauthVersionMax="47" xr10:uidLastSave="{00000000-0000-0000-0000-000000000000}"/>
  <bookViews>
    <workbookView xWindow="-120" yWindow="-120" windowWidth="29040" windowHeight="17520" tabRatio="945" xr2:uid="{00000000-000D-0000-FFFF-FFFF00000000}"/>
  </bookViews>
  <sheets>
    <sheet name="Tabell nummerindex" sheetId="1" r:id="rId1"/>
    <sheet name="Tabell 1" sheetId="2" r:id="rId2"/>
    <sheet name="Tabell 2a" sheetId="3" r:id="rId3"/>
    <sheet name="Tabell 2b" sheetId="4" r:id="rId4"/>
    <sheet name="Tabell 2c" sheetId="5" r:id="rId5"/>
    <sheet name="Tabell 3" sheetId="6" r:id="rId6"/>
    <sheet name="Tabell 4" sheetId="7" r:id="rId7"/>
    <sheet name="Tabell 5" sheetId="8" r:id="rId8"/>
    <sheet name="Tabell 6" sheetId="9" r:id="rId9"/>
    <sheet name="Tabell 7" sheetId="10" r:id="rId10"/>
    <sheet name="Tabell 8a" sheetId="11" r:id="rId11"/>
    <sheet name="Tabell 8b" sheetId="12" r:id="rId12"/>
    <sheet name="Tabell 8c" sheetId="13" r:id="rId13"/>
    <sheet name="Tabell 9" sheetId="14" r:id="rId14"/>
    <sheet name="Tabell 10" sheetId="15" r:id="rId15"/>
    <sheet name="Tabell 11" sheetId="16" r:id="rId16"/>
    <sheet name="Tabell 12" sheetId="17" r:id="rId17"/>
    <sheet name="Tabell 13" sheetId="18" r:id="rId18"/>
    <sheet name="Tabell 14a" sheetId="19" r:id="rId19"/>
    <sheet name="Tabell 14b" sheetId="20" r:id="rId20"/>
    <sheet name="Tabell 15" sheetId="21" r:id="rId21"/>
    <sheet name="Tabell 16" sheetId="22" r:id="rId22"/>
    <sheet name="Tabell 17a" sheetId="23" r:id="rId23"/>
    <sheet name="Tabell 17b" sheetId="24" r:id="rId24"/>
    <sheet name="Tabell 17c" sheetId="25" r:id="rId25"/>
    <sheet name="Tabell 19a" sheetId="26" r:id="rId26"/>
    <sheet name="Tabell 19b" sheetId="27" r:id="rId27"/>
    <sheet name="Tabell 21" sheetId="31" r:id="rId28"/>
  </sheets>
  <definedNames>
    <definedName name="_xlnm.Print_Area" localSheetId="0">'Tabell nummerindex'!$A$1:$F$39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8" l="1"/>
  <c r="D10" i="8"/>
  <c r="D11" i="8"/>
  <c r="D12" i="8"/>
  <c r="D13" i="8"/>
  <c r="D14" i="8"/>
  <c r="D8" i="8"/>
  <c r="E8" i="8" s="1"/>
  <c r="C13" i="8"/>
  <c r="B13" i="8"/>
  <c r="D9" i="7"/>
  <c r="D10" i="7"/>
  <c r="D11" i="7"/>
  <c r="D12" i="7"/>
  <c r="D13" i="7"/>
  <c r="D14" i="7"/>
  <c r="D8" i="7"/>
  <c r="B13" i="7"/>
  <c r="C13" i="7"/>
  <c r="B13" i="2"/>
</calcChain>
</file>

<file path=xl/sharedStrings.xml><?xml version="1.0" encoding="utf-8"?>
<sst xmlns="http://schemas.openxmlformats.org/spreadsheetml/2006/main" count="1172" uniqueCount="247">
  <si>
    <t>Tabellnummer</t>
  </si>
  <si>
    <t>Tabellnamn</t>
  </si>
  <si>
    <t xml:space="preserve">Tabell 1 </t>
  </si>
  <si>
    <t>Tabell 1 Personer med någon form av äldreomsorg* efter ålder samt i relation till befolkningen, hela staden</t>
  </si>
  <si>
    <t>Tabell 2a</t>
  </si>
  <si>
    <t>Tabell 2a Personer med någon form av äldreomsorg efter biståndsbeslutande stadsdelsförvaltning</t>
  </si>
  <si>
    <t>Tabell 2b</t>
  </si>
  <si>
    <t>Tabell 2b Andelen kvinnor med någon form av äldreomsorg av totalt antal äldreomsorgstagare efter biståndsbeslutande stadsdelsförvaltning</t>
  </si>
  <si>
    <t>Tabell 2c</t>
  </si>
  <si>
    <t>Tabell 2c Andelen män med någon form av äldreomsorg av totalt antal äldreomsorgstagare efter biståndsbeslutande stadsdelsförvaltning</t>
  </si>
  <si>
    <t>Tabell 3</t>
  </si>
  <si>
    <t>Tabell 3  Personer med någon form av äldreomsorg i relation till befolkningen efter biståndsbeslutande stadsdelsförvaltning, % av bef 65- år och 85- år</t>
  </si>
  <si>
    <t>Tabell 4</t>
  </si>
  <si>
    <t>Tabell 4 Personer med någon form av äldreomsorg efter kön och ålder, hela staden</t>
  </si>
  <si>
    <t>Tabell 5</t>
  </si>
  <si>
    <t>Tabell 5 Personer med någon form av äldreomsorg efter utländsk bakgrund och ålder, hela staden</t>
  </si>
  <si>
    <t>Tabell 6</t>
  </si>
  <si>
    <t>Tabell 6 Personer med någon form av äldreomsorg efter biståndsbeslutande stadsdelsförvaltning och regiform</t>
  </si>
  <si>
    <t>Tabell 7</t>
  </si>
  <si>
    <t>Tabell 7 Personer med någon form av äldreomsorg efter insatstyp, regiform och  biståndsbeslutande stadsdelsförvaltning</t>
  </si>
  <si>
    <t>Tabell 8a</t>
  </si>
  <si>
    <t>Tabell 8a Personer med någon form av äldreomsorg efter utförarrapporterad insatstyp, hela staden</t>
  </si>
  <si>
    <t>Tabell 8b</t>
  </si>
  <si>
    <t>Tabell 8b Andelen kvinnor med någon form av äldreomsorg av totalt antal äldreomsorgtagare efter utförarrapporterad insatstyp, hela staden</t>
  </si>
  <si>
    <t>Tabell 8c</t>
  </si>
  <si>
    <t>Tabell 8c Andelen män med någon form av äldreomsorg av totalt antal äldreomsorgtagare efter utförarrapporterad insatstyp, hela staden</t>
  </si>
  <si>
    <t>Tabell 9</t>
  </si>
  <si>
    <t>Tabell 9 Personer med hemtjänst i ordinärt boende efter biståndsbeslutande stadsdelsförvaltning</t>
  </si>
  <si>
    <t>Tabell 10</t>
  </si>
  <si>
    <t>Tabell 10 Personer boende i servicehus efter biståndsbeslutande stadsdelsförvaltning</t>
  </si>
  <si>
    <t>Tabell 11</t>
  </si>
  <si>
    <t>Tabell 11 Personer med hemtjänst i servicehus efter biståndsbeslutande stadsdelsförvaltning</t>
  </si>
  <si>
    <t>Tabell 12</t>
  </si>
  <si>
    <t>Tabell 12 Personer där sammanlevande har så kallad hushållsgemensam insats i form av serviceinsatser inom hemtjänsten, bland ordinärt boende eller boende i servicehus efter biståndsbeslutande stadsdelsförvaltning</t>
  </si>
  <si>
    <t>Tabell 13</t>
  </si>
  <si>
    <t>Tabell 13 Personer med vård- och omsorgsboende efter biståndsbeslutande stadsdelsförvaltning</t>
  </si>
  <si>
    <t>Tabell 14a</t>
  </si>
  <si>
    <t>Tabell 14a Personer med korttidsvård efter biståndsbeslutande stadsdelsförvaltning</t>
  </si>
  <si>
    <t>Tabell 14b</t>
  </si>
  <si>
    <t>Tabell 14b Personer och dygn i korttidsvård efter biståndsbeslutande stadsdelsförvaltning</t>
  </si>
  <si>
    <t>Tabell 15</t>
  </si>
  <si>
    <t>Tabell 15 Personer med dagverksamhet efter biståndsbeslutande stadsdelsförvaltning</t>
  </si>
  <si>
    <t>Tabell 16</t>
  </si>
  <si>
    <t>Tabell 16 Personer med hemvårdsbidrag efter biståndsbeslutande stadsdelsförvaltning</t>
  </si>
  <si>
    <t>Tabell 17a</t>
  </si>
  <si>
    <t>Tabell 17a Personer med hemtjänst i ordinärt boende eller i servicehus efter beslutade timmar, hela staden</t>
  </si>
  <si>
    <t>Tabell 17b</t>
  </si>
  <si>
    <t>Tabell 17b Personer med hemtjänst i ordinärt boende eller i servicehus efter beslutade timmar efter biståndsbeslutande stadsdelsförvaltning</t>
  </si>
  <si>
    <t>Tabell 17c</t>
  </si>
  <si>
    <t xml:space="preserve">Tabell 17c  Beslutade timmar för personer med hemtjänst i ordinärt boende samt därav utförda hos kund, hela staden </t>
  </si>
  <si>
    <t>Tabell 18</t>
  </si>
  <si>
    <t>Tabell 19a</t>
  </si>
  <si>
    <t>Tabell 19a Personer i vård- och omsorgsboende fördelade efter ålder, hela staden</t>
  </si>
  <si>
    <t>Tabell 19b</t>
  </si>
  <si>
    <t>Tabell 19b Personer i vård- och omsorgsboende fördelade efter ålder, biståndsbeslutande stadsdelsförvaltning</t>
  </si>
  <si>
    <t>Tabell 20a</t>
  </si>
  <si>
    <t>Tabell 20b</t>
  </si>
  <si>
    <t>Tabell 20c</t>
  </si>
  <si>
    <t>Tabell 21</t>
  </si>
  <si>
    <t>Tabell 21 Personer med kostavgift inom vård- och omsorgsboende/ korttidsvård, hela staden</t>
  </si>
  <si>
    <t>Index över tabellnummer</t>
  </si>
  <si>
    <t>Ålder</t>
  </si>
  <si>
    <t>202410</t>
  </si>
  <si>
    <t>202310</t>
  </si>
  <si>
    <t>65-69</t>
  </si>
  <si>
    <t>70-74</t>
  </si>
  <si>
    <t>75-79</t>
  </si>
  <si>
    <t>80-84</t>
  </si>
  <si>
    <t>85-89</t>
  </si>
  <si>
    <t>90-</t>
  </si>
  <si>
    <t>Hela Staden***</t>
  </si>
  <si>
    <t>65-79</t>
  </si>
  <si>
    <t>80-</t>
  </si>
  <si>
    <t>Tabell 1 Personer med någon form av äldreomsorg* efter ålder samt i relation till befolkningen**, hela staden</t>
  </si>
  <si>
    <t>Andel omsorgstagare i bef. %</t>
  </si>
  <si>
    <t>Omsorgstagare</t>
  </si>
  <si>
    <t>Befolkning</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</si>
  <si>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</si>
  <si>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Källa: EPS per den sista i månaden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</si>
  <si>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202409</t>
  </si>
  <si>
    <t>202408</t>
  </si>
  <si>
    <t>202407</t>
  </si>
  <si>
    <t>202406</t>
  </si>
  <si>
    <t>202405</t>
  </si>
  <si>
    <t>202404</t>
  </si>
  <si>
    <t>202403</t>
  </si>
  <si>
    <t>202402</t>
  </si>
  <si>
    <t>202401</t>
  </si>
  <si>
    <t>202312</t>
  </si>
  <si>
    <t>202311</t>
  </si>
  <si>
    <t>701  Järva</t>
  </si>
  <si>
    <t>704  Hässelby-Vällingby</t>
  </si>
  <si>
    <t>706  Bromma</t>
  </si>
  <si>
    <t>708  Kungsholmen</t>
  </si>
  <si>
    <t>709  Norra innerstaden</t>
  </si>
  <si>
    <t>712  Södermalm</t>
  </si>
  <si>
    <t>714  Enskede-Årsta-Vantör</t>
  </si>
  <si>
    <t>715  Skarpnäck</t>
  </si>
  <si>
    <t>718  Farsta</t>
  </si>
  <si>
    <t>722  Hägersten-Älvsjö</t>
  </si>
  <si>
    <t>724  Skärholmen</t>
  </si>
  <si>
    <t>Tabell 2 Personer med någon form av äldreomsorg* efter biståndsbeslutande stadsdelsförvaltning**</t>
  </si>
  <si>
    <t>** Summan för Hela Staden inkluderar även de personer som Socialförvaltningen är biståndsbeslutande för.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</si>
  <si>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Tabell 2 Andelen kvinnor med någon form av äldreomsorg* av totalt antal äldreomsorgstagare efter biståndsbeslutande stadsdelsförvaltning**</t>
  </si>
  <si>
    <t>Tabell 2 Andelen män med någon form av äldreomsorg* av totalt antal äldreomsorgstagare efter biståndsbeslutande stadsdelsförvaltning**</t>
  </si>
  <si>
    <t>65-</t>
  </si>
  <si>
    <t>85-</t>
  </si>
  <si>
    <t>Hela Staden****</t>
  </si>
  <si>
    <t>Tabell 3 Personer med någon form av äldreomsorg* i relation till befolkningen** efter biståndsbeslutande stadsdelsförvaltning***, % av bef 65- år samt av bef 85- år"</t>
  </si>
  <si>
    <t>** Källa: EPS per den sista i månaden</t>
  </si>
  <si>
    <t>Period</t>
  </si>
  <si>
    <t>Man</t>
  </si>
  <si>
    <t>Kvinna</t>
  </si>
  <si>
    <t>Summa</t>
  </si>
  <si>
    <t>Summa**</t>
  </si>
  <si>
    <t>Tabell 4 Personer med någon form av äldreomsorg* efter kön och ålder, hela staden</t>
  </si>
  <si>
    <t>Antal äldreomsorgstagare</t>
  </si>
  <si>
    <t>% av befolkningen i resp åldersgrupp</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</si>
  <si>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</si>
  <si>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Inrikes födda</t>
  </si>
  <si>
    <t>Utrikes födda</t>
  </si>
  <si>
    <t>Tabell 5 Personer med någon form av äldreomsorg* efter utländsk bakgrund och ålder, hela staden</t>
  </si>
  <si>
    <t>Antal</t>
  </si>
  <si>
    <t>Andel %</t>
  </si>
  <si>
    <t>Tabell 6 Personer med någon form av äldreomsorg* efter biståndsbeslutande stadsdelsförvaltning** och regiform</t>
  </si>
  <si>
    <t>En person kan ha flera olika insatstyper under månaden och äldreomsorgstagarna redovisas efter regiformen i månadens senast verkställda beslut</t>
  </si>
  <si>
    <t>Äldreomsorgstagare totalt netto</t>
  </si>
  <si>
    <t>därav inom entreprenad</t>
  </si>
  <si>
    <t>därav privat regi***</t>
  </si>
  <si>
    <t>** Avser verkställda beslut och from juli 2008 : ordinärt boende (5110, 5111, 5112, del av 5140, 5441), servicehusboende (5132 inkl del av 5140),  vård- och omsorgsboende (5211, 5221, 5241, 5411, 5451), korttidsvård (5231), dagverksamhet (5301, 5302), personlig assistans (5500/5510), hemvårdsbidrag (5113),  kontaktperson (5114/5442), daglig verksamhet (5430), ledsagarservice LSS (5443) samt avlösarservice LSS (5444) . Verksamhetskoden för ålderdomshem 5201 har utgått from jan 2014. En liten andel av personerna med verkställda  beslut har ingen insats pga bland annat sjukhusvistelse.</t>
  </si>
  <si>
    <t>** Summan för Hela Staden inkluderar även de personer som Socialförvaltningen är biståndsbeslutande för.</t>
  </si>
  <si>
    <t>*** inkl ett fåtal övrig i offentlig regi i länet.
****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t>
  </si>
  <si>
    <t>-</t>
  </si>
  <si>
    <t xml:space="preserve">Tabell 7 Personer med någon form av äldreomsorg* efter insatstyp, regiform och  biståndsbeslutande stadsdelsförvaltningar** </t>
  </si>
  <si>
    <t>Äldreomsorgstagare, netto</t>
  </si>
  <si>
    <t>därav</t>
  </si>
  <si>
    <t>Hemtjänst i ordinärt boende</t>
  </si>
  <si>
    <t>Hemtjänst i servicehus</t>
  </si>
  <si>
    <t>Vård- och omsorgsboende</t>
  </si>
  <si>
    <t>Entrepr</t>
  </si>
  <si>
    <t>Privat regi***</t>
  </si>
  <si>
    <t>Äldreomsorgstagare totalt, netto*</t>
  </si>
  <si>
    <t>Dagverksamhet</t>
  </si>
  <si>
    <t>Boende i ordinärt boende</t>
  </si>
  <si>
    <t>Hemvårdsbidrag</t>
  </si>
  <si>
    <t>Med någon annan pågående äldreomsorgsinsats</t>
  </si>
  <si>
    <t>Insatser i ordinärt boende</t>
  </si>
  <si>
    <t>Avlösning SoL/Ledsagning SoL</t>
  </si>
  <si>
    <t>Avlösning SoL Äo 5140  Ins.Id 924/Ins.Id 625 tom dec 2013</t>
  </si>
  <si>
    <t>Ledsagning SoL Äo,5111 Ins.id/Öv.id 410</t>
  </si>
  <si>
    <t>Boendestöd</t>
  </si>
  <si>
    <t>Trygghetslarm, 5112</t>
  </si>
  <si>
    <t>Korttidsvård SoL</t>
  </si>
  <si>
    <t>Avlastning, 5231 Ins.id 500</t>
  </si>
  <si>
    <t>Korttidsvård, 5231 Ins.id 502</t>
  </si>
  <si>
    <t>Växelvård, 5231 Ins.id 501</t>
  </si>
  <si>
    <t>Servicehuslägenhet, SoL</t>
  </si>
  <si>
    <t>Boende i servicehusl med hemtjänst</t>
  </si>
  <si>
    <t>Vård och omsorgsboende</t>
  </si>
  <si>
    <t>Vård och omsorgsboende, demens (verksamhetskod 5221)</t>
  </si>
  <si>
    <t>Vård och omsorgsboende, somatisk (verksamhetskod 5211)</t>
  </si>
  <si>
    <t>Profilboenden (verksamhetskod 5241)</t>
  </si>
  <si>
    <t>HVB-hem/BSS</t>
  </si>
  <si>
    <t>Tillfällig vistelse**</t>
  </si>
  <si>
    <t>Tabell 8 Personer med någon form av äldreomsorg efter utförarrapporterad insatstyp, hela staden</t>
  </si>
  <si>
    <t>En person kan ha flera olika insatstyper under månaden varför summan av insatstyperna överstiger totala antalet äldreomsorgstagare</t>
  </si>
  <si>
    <t>* I redovisningen from okt 2013 redovisas även omsorgstagare där det förekommer s.k hushållsgemensamma insatser. Detta ökar antalet personer med verkställda beslut i staden med omkring 400-500 st per månad from jan 2013. Uppgifter om hushållsgemensamma insatser finns from jan 2013. Observera att data i LIS i okt 2013 har laddats om med uppgifter  från jan-sep 2013, varför redovisningen av antalet personer med olika insatstyper skiljer något jämfört med redovisningen tom sep 2013.
** Insatser beviljas för tillfällig vistelse i annan kommun. Det kan avse avlösning, ledsagning, hemtjänst eller annan insats.</t>
  </si>
  <si>
    <t>Tabell 8 Andelen kvinnor med någon form av äldreomsorg av totalt antal äldreomsorgtagare efter utförarrapporterad insatstyp, hela staden</t>
  </si>
  <si>
    <t>Tabell 8 Andelen män med någon form av äldreomsorg av totalt antal äldreomsorgtagare efter utförarrapporterad insatstyp, hela staden</t>
  </si>
  <si>
    <t>Hela Staden**</t>
  </si>
  <si>
    <t>Tabell 9  Personer med hemtjänst i ordinärt boende efter biståndsbeslutande stadsdelsförvaltning*</t>
  </si>
  <si>
    <t>En person kan ha flera olika insatstyper under månaden</t>
  </si>
  <si>
    <t>* Verkställda beslut avseende hemtjänst inom ordinärt boende (5110) . En liten andel av personerna med verkställda beslut har ingen insats pga bland annat sjukhusvistelse.</t>
  </si>
  <si>
    <t>** Summan för Hela Staden inkluderar även de personer som Socialförvaltningen är biståndsbeslutande för. Observera att data i LIS i okt 2013 har laddats om med uppgifter  från jan-sep 2013, varför redovisningen skiljer något jämfört med redovisningen tom sep 2013.</t>
  </si>
  <si>
    <t>Hela Staden</t>
  </si>
  <si>
    <t>Tabell 10 Personer boende* i servicehus efter biståndsbeslutande stadsdelsförvaltning**</t>
  </si>
  <si>
    <t>* Verkställda beslut avseende servicehusboende (5132).</t>
  </si>
  <si>
    <t>Tabell 11   Personer med hemtjänst i servicehus* efter biståndsbeslutande stadsdelsförvaltning**</t>
  </si>
  <si>
    <t>* Verkställda beslut avseende hemtjänst inom servicehusboende (5132 med ins.ID 61 och 296). En liten andel av personerna med verkställda beslut har ingen insats pga bland annat sjukhusvistelse.</t>
  </si>
  <si>
    <t>Antal personer med hushållsgemensam insats bland personer med hemtjänst i ordinärt- eller servicehusboende</t>
  </si>
  <si>
    <t>Personer med hushållsgemensam insats i % av samtliga personer med hemtjänst i ordinärt- eller servicehusboende</t>
  </si>
  <si>
    <t>Tabell 12 Personer där sammanlevande har så kallad hushållsgemensam insats i form av serviceinsatser inom hemtjänsten, bland ordinärt boende eller boende i servicehus* efter biståndsbeslutande stadsdelsförvaltning</t>
  </si>
  <si>
    <t>*Verkställda beslut avseende hemtjänst i ordinärt boende (5110) eller i servicehus (5132).</t>
  </si>
  <si>
    <t>Tabell 13 Personer med vård- och omsorgsboende* efter biståndsbeslutande stadsdelsförvaltning**</t>
  </si>
  <si>
    <t>* Verkställda beslut avseende vård- och omsorgsboende, somatisk verksamhetskod 5211 (före jan 2014 benämnt som sjukhem), vård- och omsorgsboende, demens verksamhetskod 5211 (före jan 2014 benämnt som gruppboende) samt profilboenden 5241 samt HVB-hem (5451). Verksamhetskoden för ålderdomshem 5201 utgår from jan 2014.  En liten andel av personerna med verkställt beslut har ingen insats pga bland annat sjukhusvistelse</t>
  </si>
  <si>
    <t>Tabell 14a Personer med korttidsvård* efter biståndsbeslutande stadsdelsförvaltning**</t>
  </si>
  <si>
    <t>* Verkställda beslut avseende avlastning, växelvård och annan korttidsvård inom korttidsvård (5231).</t>
  </si>
  <si>
    <t>Summa dygn</t>
  </si>
  <si>
    <t>Antal personer</t>
  </si>
  <si>
    <t>Dygn / person</t>
  </si>
  <si>
    <t>Hela staden</t>
  </si>
  <si>
    <t>Tabell 14b Personer och dygn i korttidsvård* efter biståndsbeslutande stadsdelsförvaltning**</t>
  </si>
  <si>
    <t>En person kan ha flera insatstyper under månaden</t>
  </si>
  <si>
    <t>* Personer med verkställda beslut och summa dygn i kortidsvård (5231).</t>
  </si>
  <si>
    <t>Tabell 15 Personer med dagverksamhet* efter biståndsbeslutande stadsdelsförvaltning**</t>
  </si>
  <si>
    <t>* Verkställda beslut avseende dagverksamhet (5301, 5302).</t>
  </si>
  <si>
    <t>Tabell 16 Personer med hemvårdsbidrag* efter biståndsbeslutande stadsdelsförvaltning**</t>
  </si>
  <si>
    <t>* Verkställda beslut avseende hemvårdsbidrag 5113.</t>
  </si>
  <si>
    <t>Hemtj i ord boende</t>
  </si>
  <si>
    <t>Därav med... beslutade timmar</t>
  </si>
  <si>
    <t>1-9</t>
  </si>
  <si>
    <t>10-25</t>
  </si>
  <si>
    <t>26-49</t>
  </si>
  <si>
    <t>50-119</t>
  </si>
  <si>
    <t>120-199</t>
  </si>
  <si>
    <t>200- timmar</t>
  </si>
  <si>
    <t>Hemtj i servicehus</t>
  </si>
  <si>
    <t>Tabell 17a Personer med hemtjänst i ordinärt boende eller i servicehus efter beslutade timmar*, hela staden**</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</si>
  <si>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 Observera att redovisningen av beställda timmar arbetats om från och med januari 2014. Tidigare har timmarna överskattats något.</t>
  </si>
  <si>
    <t>Hela staden**</t>
  </si>
  <si>
    <t>Därav med... beslutade timmar i %</t>
  </si>
  <si>
    <t xml:space="preserve"> </t>
  </si>
  <si>
    <t>0</t>
  </si>
  <si>
    <t>Tabell 17b Personer med hemtjänst i ordinärt boende eller i servicehus efter beslutade timmar*, hela staden</t>
  </si>
  <si>
    <t>Period 202410</t>
  </si>
  <si>
    <t>* Verkställda beslut avseende hemtjänst i ordinärt boende (5110) eller i servicehus (5131). I tabellen redovisas omsorgstagarna efter en frekvensindelning av beställda timmar (dag och natt) som kunden enligt grundbeslutet ska kunna få utfört respektive månad. I dessa timmar ingår ej dubbelbemanning.
Observera att redovisningen av beställda timmar arbetats om från och med januari 2014. Tidigare har timmarna överskattats något.
** Hela staden inkl Enh för hemlösa</t>
  </si>
  <si>
    <t>Därav utförda timmar hos kund</t>
  </si>
  <si>
    <t>Tabell 17c  Beslutade timmar för personer med hemtjänst i ordinärt boende samt därav utförda hos kund *, hela staden</t>
  </si>
  <si>
    <t>* Verkställda beslut avseende hemtjänst i ordinärt boende (5110). I tabellen redovisas summa beställda timmar (dag och natt) som kunden enligt grundbeslutet ska kunna få utfört respektive månad efter en frekvens fördelning av beställda timmar. I dessa timmar ingår ej dubbelbemanning.
Observera att redovisningen av beställda timmar arbetats om från och med januari 2014. Tidigare har timmarna överskattats något. 
Utförda timmar avser de timmar som kunden ska betala för. Timmarna som utförs kan vara lägre än de beställda bland annat på grund av att kunden avböjt erbjuden hjälp. Timmarna kan också vara fler om kunden haft ett högre behov än vad grundbeslutet angivit.</t>
  </si>
  <si>
    <t>Totalt</t>
  </si>
  <si>
    <t>Kvinnor, därav i åldern</t>
  </si>
  <si>
    <t>90-94</t>
  </si>
  <si>
    <t>95-</t>
  </si>
  <si>
    <t>Män, därav i åldern</t>
  </si>
  <si>
    <t>Tabell 19a Personer i vård- och omsorgsboende efter ålder*, hela staden</t>
  </si>
  <si>
    <t>*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Verksamhetskoden för ålderdomshem 5201 utgår from jan 2014.  En liten andel av personerna med verkställt beslut har ingen insats pga bland annat sjukhusvistelse</t>
  </si>
  <si>
    <t>Personer i VoB</t>
  </si>
  <si>
    <t>därav i åldern ….</t>
  </si>
  <si>
    <t>Hela staden inkl. Enh f heml</t>
  </si>
  <si>
    <t>Tabell 19b Personer i vård- och omsorgsboende* efter ålder, biståndsfattande stadsdelsförvaltning</t>
  </si>
  <si>
    <t xml:space="preserve">* Verkställda beslut avseende vård- och omsorgsboende, somatisk verksamhetskod 5211 (före jan 2014 benämnt som sjukhem), vård- och omsorgsboende, demens verksamhetskod 5211 (före jan 2014 benämnt som gruppboende) samt profilboenden 5241, bostad med särskild service (5411)samt HVB-hem (5451).  </t>
  </si>
  <si>
    <t>Summa kostavgift i tkr</t>
  </si>
  <si>
    <t>Samtliga med beslut om VoB/korttidsvård*</t>
  </si>
  <si>
    <t>% med kostavgift av samtliga</t>
  </si>
  <si>
    <t>Genomsnittlig kostavgift/person med avgift, kr</t>
  </si>
  <si>
    <t>därav med:</t>
  </si>
  <si>
    <t>Hel kostavgift</t>
  </si>
  <si>
    <t>Reducerad kostavgift</t>
  </si>
  <si>
    <t>Summa med kostavgift</t>
  </si>
  <si>
    <t>Summa:</t>
  </si>
  <si>
    <t>Tabell 21. Personer med kostavgift inom vård- och omsorgsboende/korttidsvård, hela staden</t>
  </si>
  <si>
    <t xml:space="preserve">* Avser summa verkställda beslut avseende vård- och omsorgsboende (5211, 5221, 5241, 5451) och korttidsvård (5231). Några personer har både VoB och korttidsvård under månaden.
** Informationen om kostavgift är hämtat från det senaste beslutet under månaden avseende personer i VoB och korttidsvård. Avgiften utgår med fullt belopp här benämnt som 'hel kostavgift', reducerat belopp som benämns 'reducerad kostavgift' eller reducerat till noll. Den senare gruppen ingår i mellanskillnaden mellan samtliga med beslut om VoB eller korttidsvård och de med en avgift. </t>
  </si>
  <si>
    <t>Tabell 18 Personer med hemtjänst i servicehus efter ersättningsnivå, hela staden*</t>
  </si>
  <si>
    <t>Tabell 20a Personer med beslut om någon form av äldreomsorg efter avgiftsgrupp och andel med maxavgift, hela staden*</t>
  </si>
  <si>
    <t>Tabell 20b Antal kvinnor med beslut om någon form av äldreomsorg efter avgiftsgrupp och andel med maxavgift, hela staden*</t>
  </si>
  <si>
    <t>Tabell 20c Antal kvinnor med beslut om någon form av äldreomsorg efter avgiftsgrupp och andel med maxavgift, hela staden*</t>
  </si>
  <si>
    <t>* Redovisas ej på grund av omprogrammering i samband med ny kodsättning.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</si>
</sst>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19" x14ac:knownFonts="1">
    <font>
      <sz val="10"/>
      <color rgb="FF000000"/>
      <name val="Arial"/>
    </font>
    <font>
      <sz val="9"/>
      <color rgb="FF333333"/>
      <name val="Arial"/>
    </font>
    <font>
      <b/>
      <sz val="9"/>
      <color rgb="FF333333"/>
      <name val="Arial"/>
    </font>
    <font>
      <b/>
      <sz val="12"/>
      <color rgb="FF333333"/>
      <name val="Arial"/>
    </font>
    <font>
      <sz val="8"/>
      <color rgb="FF333333"/>
      <name val="Arial"/>
    </font>
    <font>
      <sz val="10"/>
      <color rgb="FF333333"/>
      <name val="Arial"/>
    </font>
    <font>
      <u/>
      <sz val="8"/>
      <color rgb="FF333333"/>
      <name val="Arial"/>
    </font>
    <font>
      <b/>
      <sz val="10"/>
      <color rgb="FF333333"/>
      <name val="Arial"/>
    </font>
    <font>
      <i/>
      <sz val="9"/>
      <color rgb="FF333333"/>
      <name val="Arial"/>
    </font>
    <font>
      <b/>
      <sz val="8"/>
      <color rgb="FF333333"/>
      <name val="Arial"/>
    </font>
    <font>
      <sz val="10"/>
      <color rgb="FF000000"/>
      <name val="Arial"/>
    </font>
    <font>
      <sz val="9"/>
      <color rgb="FFFF0000"/>
      <name val="Arial"/>
      <family val="2"/>
    </font>
    <font>
      <sz val="9"/>
      <color rgb="FF333333"/>
      <name val="Arial"/>
      <family val="2"/>
    </font>
    <font>
      <b/>
      <sz val="9"/>
      <color rgb="FF333333"/>
      <name val="Arial"/>
      <family val="2"/>
    </font>
    <font>
      <sz val="11"/>
      <color rgb="FF333333"/>
      <name val="Arial"/>
      <family val="2"/>
    </font>
    <font>
      <b/>
      <sz val="8"/>
      <color rgb="FF333333"/>
      <name val="Arial"/>
      <family val="2"/>
    </font>
    <font>
      <sz val="8"/>
      <color rgb="FF333333"/>
      <name val="Arial"/>
      <family val="2"/>
    </font>
    <font>
      <sz val="9"/>
      <color rgb="FF000000"/>
      <name val="Arial"/>
      <family val="2"/>
    </font>
    <font>
      <sz val="8"/>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F7F7F7"/>
        <bgColor rgb="FFFFFFFF"/>
      </patternFill>
    </fill>
    <fill>
      <patternFill patternType="solid">
        <fgColor rgb="FFC6C3C6"/>
        <bgColor rgb="FFFFFFFF"/>
      </patternFill>
    </fill>
    <fill>
      <patternFill patternType="solid">
        <fgColor theme="0"/>
        <bgColor rgb="FFFFFFFF"/>
      </patternFill>
    </fill>
    <fill>
      <patternFill patternType="solid">
        <fgColor theme="0"/>
        <bgColor indexed="64"/>
      </patternFill>
    </fill>
  </fills>
  <borders count="21">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CAC9D9"/>
      </top>
      <bottom style="thin">
        <color rgb="FFDDDDDD"/>
      </bottom>
      <diagonal/>
    </border>
    <border>
      <left style="thin">
        <color rgb="FFC6C3C6"/>
      </left>
      <right/>
      <top style="thin">
        <color rgb="FFC6C3C6"/>
      </top>
      <bottom/>
      <diagonal/>
    </border>
    <border>
      <left style="thin">
        <color rgb="FFDDDDDD"/>
      </left>
      <right style="thin">
        <color rgb="FFDDDDDD"/>
      </right>
      <top style="thin">
        <color rgb="FFC6C3C6"/>
      </top>
      <bottom style="thin">
        <color rgb="FFDDDDDD"/>
      </bottom>
      <diagonal/>
    </border>
    <border>
      <left style="thin">
        <color rgb="FFDDDDDD"/>
      </left>
      <right style="thin">
        <color rgb="FFC6C3C6"/>
      </right>
      <top style="thin">
        <color rgb="FFC6C3C6"/>
      </top>
      <bottom style="thin">
        <color rgb="FFDDDDDD"/>
      </bottom>
      <diagonal/>
    </border>
    <border>
      <left style="thin">
        <color rgb="FFC6C3C6"/>
      </left>
      <right style="thin">
        <color rgb="FFDDDDDD"/>
      </right>
      <top style="thin">
        <color rgb="FFDDDDDD"/>
      </top>
      <bottom style="thin">
        <color rgb="FFDDDDDD"/>
      </bottom>
      <diagonal/>
    </border>
    <border>
      <left style="thin">
        <color rgb="FFDDDDDD"/>
      </left>
      <right style="thin">
        <color rgb="FFC6C3C6"/>
      </right>
      <top style="thin">
        <color rgb="FFDDDDDD"/>
      </top>
      <bottom style="thin">
        <color rgb="FFDDDDDD"/>
      </bottom>
      <diagonal/>
    </border>
    <border>
      <left style="thin">
        <color rgb="FFC6C3C6"/>
      </left>
      <right/>
      <top/>
      <bottom/>
      <diagonal/>
    </border>
    <border>
      <left/>
      <right style="thin">
        <color rgb="FFC6C3C6"/>
      </right>
      <top/>
      <bottom/>
      <diagonal/>
    </border>
    <border>
      <left style="thin">
        <color rgb="FFC6C3C6"/>
      </left>
      <right style="thin">
        <color rgb="FFDDDDDD"/>
      </right>
      <top style="thin">
        <color rgb="FFCAC9D9"/>
      </top>
      <bottom style="thin">
        <color rgb="FFC6C3C6"/>
      </bottom>
      <diagonal/>
    </border>
    <border>
      <left style="thin">
        <color rgb="FFDDDDDD"/>
      </left>
      <right style="thin">
        <color rgb="FFDDDDDD"/>
      </right>
      <top style="thin">
        <color rgb="FFCAC9D9"/>
      </top>
      <bottom style="thin">
        <color rgb="FFC6C3C6"/>
      </bottom>
      <diagonal/>
    </border>
    <border>
      <left style="thin">
        <color rgb="FFDDDDDD"/>
      </left>
      <right style="thin">
        <color rgb="FFC6C3C6"/>
      </right>
      <top style="thin">
        <color rgb="FFCAC9D9"/>
      </top>
      <bottom style="thin">
        <color rgb="FFC6C3C6"/>
      </bottom>
      <diagonal/>
    </border>
    <border>
      <left/>
      <right/>
      <top/>
      <bottom style="thin">
        <color rgb="FF000000"/>
      </bottom>
      <diagonal/>
    </border>
    <border>
      <left/>
      <right style="thin">
        <color rgb="FFDDDDDD"/>
      </right>
      <top style="thin">
        <color rgb="FFDDDDDD"/>
      </top>
      <bottom style="thin">
        <color rgb="FFDDDDDD"/>
      </bottom>
      <diagonal/>
    </border>
    <border>
      <left/>
      <right style="thin">
        <color rgb="FFC6C3C6"/>
      </right>
      <top style="thin">
        <color rgb="FFC6C3C6"/>
      </top>
      <bottom style="thin">
        <color rgb="FFDDDDDD"/>
      </bottom>
      <diagonal/>
    </border>
    <border>
      <left style="thin">
        <color rgb="FFDDDDDD"/>
      </left>
      <right style="thin">
        <color rgb="FFC6C3C6"/>
      </right>
      <top style="thin">
        <color rgb="FFCAC9D9"/>
      </top>
      <bottom style="thin">
        <color rgb="FFDDDDDD"/>
      </bottom>
      <diagonal/>
    </border>
    <border>
      <left style="thin">
        <color rgb="FFC6C3C6"/>
      </left>
      <right style="thin">
        <color rgb="FFDDDDDD"/>
      </right>
      <top style="thin">
        <color rgb="FFDDDDDD"/>
      </top>
      <bottom style="thin">
        <color rgb="FFC6C3C6"/>
      </bottom>
      <diagonal/>
    </border>
    <border>
      <left style="thin">
        <color rgb="FFDDDDDD"/>
      </left>
      <right style="thin">
        <color rgb="FFDDDDDD"/>
      </right>
      <top style="thin">
        <color rgb="FFDDDDDD"/>
      </top>
      <bottom style="thin">
        <color rgb="FFC6C3C6"/>
      </bottom>
      <diagonal/>
    </border>
    <border>
      <left/>
      <right/>
      <top style="thin">
        <color rgb="FFC6C3C6"/>
      </top>
      <bottom/>
      <diagonal/>
    </border>
    <border>
      <left/>
      <right style="thin">
        <color rgb="FFDDDDDD"/>
      </right>
      <top style="thin">
        <color rgb="FFCAC9D9"/>
      </top>
      <bottom style="thin">
        <color rgb="FFDDDDDD"/>
      </bottom>
      <diagonal/>
    </border>
  </borders>
  <cellStyleXfs count="2">
    <xf numFmtId="0" fontId="0" fillId="0" borderId="0"/>
    <xf numFmtId="9" fontId="10" fillId="0" borderId="0" applyFont="0" applyFill="0" applyBorder="0" applyAlignment="0" applyProtection="0"/>
  </cellStyleXfs>
  <cellXfs count="149">
    <xf numFmtId="0" fontId="0" fillId="0" borderId="0" xfId="0"/>
    <xf numFmtId="0" fontId="1" fillId="2" borderId="0" xfId="0" applyFont="1" applyFill="1" applyAlignment="1">
      <alignment horizontal="left"/>
    </xf>
    <xf numFmtId="49" fontId="1" fillId="3" borderId="1" xfId="0" applyNumberFormat="1" applyFont="1" applyFill="1" applyBorder="1" applyAlignment="1">
      <alignment horizontal="left"/>
    </xf>
    <xf numFmtId="49" fontId="1" fillId="2" borderId="1" xfId="0" applyNumberFormat="1" applyFont="1" applyFill="1" applyBorder="1" applyAlignment="1">
      <alignment horizontal="left"/>
    </xf>
    <xf numFmtId="49" fontId="1" fillId="2" borderId="0" xfId="0" applyNumberFormat="1" applyFont="1" applyFill="1" applyAlignment="1">
      <alignment horizontal="left"/>
    </xf>
    <xf numFmtId="0" fontId="1" fillId="2" borderId="1" xfId="0" applyFont="1" applyFill="1" applyBorder="1" applyAlignment="1">
      <alignment horizontal="right"/>
    </xf>
    <xf numFmtId="0" fontId="2" fillId="2" borderId="0" xfId="0" applyFont="1" applyFill="1" applyAlignment="1">
      <alignment horizontal="left"/>
    </xf>
    <xf numFmtId="49" fontId="2" fillId="3" borderId="2" xfId="0" applyNumberFormat="1" applyFont="1" applyFill="1" applyBorder="1" applyAlignment="1">
      <alignment horizontal="left"/>
    </xf>
    <xf numFmtId="0" fontId="2" fillId="2" borderId="2" xfId="0" applyFont="1" applyFill="1" applyBorder="1" applyAlignment="1">
      <alignment horizontal="right"/>
    </xf>
    <xf numFmtId="0" fontId="2" fillId="2" borderId="2" xfId="0" applyFont="1" applyFill="1" applyBorder="1" applyAlignment="1">
      <alignment horizontal="left"/>
    </xf>
    <xf numFmtId="49" fontId="4" fillId="2" borderId="0" xfId="0" applyNumberFormat="1" applyFont="1" applyFill="1" applyAlignment="1">
      <alignment horizontal="left" vertical="center"/>
    </xf>
    <xf numFmtId="49" fontId="2" fillId="3" borderId="1" xfId="0" applyNumberFormat="1" applyFont="1" applyFill="1" applyBorder="1" applyAlignment="1">
      <alignment horizontal="left"/>
    </xf>
    <xf numFmtId="164" fontId="1" fillId="2" borderId="1" xfId="0" applyNumberFormat="1" applyFont="1" applyFill="1" applyBorder="1" applyAlignment="1">
      <alignment horizontal="right"/>
    </xf>
    <xf numFmtId="0" fontId="2" fillId="3" borderId="2" xfId="0" applyFont="1" applyFill="1" applyBorder="1" applyAlignment="1">
      <alignment horizontal="left"/>
    </xf>
    <xf numFmtId="164" fontId="2" fillId="2" borderId="2" xfId="0" applyNumberFormat="1" applyFont="1" applyFill="1" applyBorder="1" applyAlignment="1">
      <alignment horizontal="right"/>
    </xf>
    <xf numFmtId="49" fontId="1" fillId="3" borderId="1" xfId="0" applyNumberFormat="1" applyFont="1" applyFill="1" applyBorder="1" applyAlignment="1">
      <alignment horizontal="center"/>
    </xf>
    <xf numFmtId="49" fontId="1" fillId="3" borderId="1" xfId="0" applyNumberFormat="1" applyFont="1" applyFill="1" applyBorder="1" applyAlignment="1">
      <alignment horizontal="left" vertical="top"/>
    </xf>
    <xf numFmtId="49" fontId="1" fillId="3" borderId="6" xfId="0" applyNumberFormat="1" applyFont="1" applyFill="1" applyBorder="1" applyAlignment="1">
      <alignment horizontal="left"/>
    </xf>
    <xf numFmtId="0" fontId="2" fillId="2" borderId="8" xfId="0" applyFont="1" applyFill="1" applyBorder="1" applyAlignment="1">
      <alignment horizontal="left"/>
    </xf>
    <xf numFmtId="49" fontId="2" fillId="3" borderId="10" xfId="0" applyNumberFormat="1" applyFont="1" applyFill="1" applyBorder="1" applyAlignment="1">
      <alignment horizontal="left"/>
    </xf>
    <xf numFmtId="0" fontId="2" fillId="2" borderId="11" xfId="0" applyFont="1" applyFill="1" applyBorder="1" applyAlignment="1">
      <alignment horizontal="right"/>
    </xf>
    <xf numFmtId="49" fontId="4" fillId="2" borderId="13" xfId="0" applyNumberFormat="1" applyFont="1" applyFill="1" applyBorder="1" applyAlignment="1">
      <alignment horizontal="left" vertical="center"/>
    </xf>
    <xf numFmtId="49" fontId="4" fillId="2" borderId="0" xfId="0" applyNumberFormat="1" applyFont="1" applyFill="1" applyAlignment="1">
      <alignment horizontal="center" vertical="center"/>
    </xf>
    <xf numFmtId="49" fontId="7" fillId="3" borderId="1" xfId="0" applyNumberFormat="1" applyFont="1" applyFill="1" applyBorder="1" applyAlignment="1">
      <alignment horizontal="left"/>
    </xf>
    <xf numFmtId="3" fontId="7" fillId="2" borderId="1" xfId="0" applyNumberFormat="1" applyFont="1" applyFill="1" applyBorder="1" applyAlignment="1">
      <alignment horizontal="right"/>
    </xf>
    <xf numFmtId="3" fontId="2" fillId="3" borderId="1" xfId="0" applyNumberFormat="1" applyFont="1" applyFill="1" applyBorder="1" applyAlignment="1">
      <alignment horizontal="right"/>
    </xf>
    <xf numFmtId="49" fontId="1" fillId="2" borderId="2" xfId="0" applyNumberFormat="1" applyFont="1" applyFill="1" applyBorder="1" applyAlignment="1">
      <alignment horizontal="left"/>
    </xf>
    <xf numFmtId="3" fontId="1" fillId="2" borderId="1" xfId="0" applyNumberFormat="1" applyFont="1" applyFill="1" applyBorder="1" applyAlignment="1">
      <alignment horizontal="right"/>
    </xf>
    <xf numFmtId="49" fontId="2" fillId="3" borderId="1" xfId="0" applyNumberFormat="1" applyFont="1" applyFill="1" applyBorder="1" applyAlignment="1">
      <alignment horizontal="left" vertical="center"/>
    </xf>
    <xf numFmtId="3" fontId="7" fillId="3" borderId="1" xfId="0" applyNumberFormat="1" applyFont="1" applyFill="1" applyBorder="1" applyAlignment="1">
      <alignment horizontal="right"/>
    </xf>
    <xf numFmtId="49" fontId="8" fillId="2" borderId="1" xfId="0" applyNumberFormat="1" applyFont="1" applyFill="1" applyBorder="1" applyAlignment="1">
      <alignment horizontal="left"/>
    </xf>
    <xf numFmtId="3" fontId="8" fillId="2" borderId="1" xfId="0" applyNumberFormat="1" applyFont="1" applyFill="1" applyBorder="1" applyAlignment="1">
      <alignment horizontal="right"/>
    </xf>
    <xf numFmtId="164" fontId="2" fillId="3" borderId="1" xfId="0" applyNumberFormat="1" applyFont="1" applyFill="1" applyBorder="1" applyAlignment="1">
      <alignment horizontal="right"/>
    </xf>
    <xf numFmtId="164" fontId="8" fillId="2" borderId="1" xfId="0" applyNumberFormat="1" applyFont="1" applyFill="1" applyBorder="1" applyAlignment="1">
      <alignment horizontal="right"/>
    </xf>
    <xf numFmtId="49" fontId="2" fillId="4" borderId="2" xfId="0" applyNumberFormat="1" applyFont="1" applyFill="1" applyBorder="1" applyAlignment="1">
      <alignment horizontal="left"/>
    </xf>
    <xf numFmtId="0" fontId="2" fillId="4" borderId="2" xfId="0" applyFont="1" applyFill="1" applyBorder="1" applyAlignment="1">
      <alignment horizontal="right"/>
    </xf>
    <xf numFmtId="164" fontId="2" fillId="4" borderId="1" xfId="0" applyNumberFormat="1" applyFont="1" applyFill="1" applyBorder="1" applyAlignment="1">
      <alignment horizontal="right"/>
    </xf>
    <xf numFmtId="165" fontId="1" fillId="2" borderId="1" xfId="0" applyNumberFormat="1" applyFont="1" applyFill="1" applyBorder="1" applyAlignment="1">
      <alignment horizontal="right"/>
    </xf>
    <xf numFmtId="49" fontId="2" fillId="4" borderId="0" xfId="0" applyNumberFormat="1" applyFont="1" applyFill="1" applyAlignment="1">
      <alignment horizontal="left"/>
    </xf>
    <xf numFmtId="0" fontId="2" fillId="4" borderId="1" xfId="0" applyFont="1" applyFill="1" applyBorder="1" applyAlignment="1">
      <alignment horizontal="right"/>
    </xf>
    <xf numFmtId="165" fontId="2" fillId="4" borderId="1" xfId="0" applyNumberFormat="1" applyFont="1" applyFill="1" applyBorder="1" applyAlignment="1">
      <alignment horizontal="right"/>
    </xf>
    <xf numFmtId="3" fontId="2" fillId="2" borderId="1" xfId="0" applyNumberFormat="1" applyFont="1" applyFill="1" applyBorder="1" applyAlignment="1">
      <alignment horizontal="right"/>
    </xf>
    <xf numFmtId="49" fontId="1" fillId="3" borderId="14" xfId="0" applyNumberFormat="1" applyFont="1" applyFill="1" applyBorder="1" applyAlignment="1">
      <alignment horizontal="left"/>
    </xf>
    <xf numFmtId="49" fontId="2" fillId="2" borderId="0" xfId="0" applyNumberFormat="1" applyFont="1" applyFill="1" applyAlignment="1">
      <alignment horizontal="left"/>
    </xf>
    <xf numFmtId="164" fontId="2" fillId="2" borderId="1" xfId="0" applyNumberFormat="1" applyFont="1" applyFill="1" applyBorder="1" applyAlignment="1">
      <alignment horizontal="right"/>
    </xf>
    <xf numFmtId="49" fontId="9" fillId="2" borderId="0" xfId="0" applyNumberFormat="1" applyFont="1" applyFill="1" applyAlignment="1">
      <alignment horizontal="left" vertical="top"/>
    </xf>
    <xf numFmtId="49" fontId="2" fillId="4" borderId="1" xfId="0" applyNumberFormat="1" applyFont="1" applyFill="1" applyBorder="1" applyAlignment="1">
      <alignment horizontal="left"/>
    </xf>
    <xf numFmtId="3" fontId="2" fillId="4" borderId="0" xfId="0" applyNumberFormat="1" applyFont="1" applyFill="1" applyAlignment="1">
      <alignment horizontal="right"/>
    </xf>
    <xf numFmtId="164" fontId="2" fillId="4" borderId="0" xfId="0" applyNumberFormat="1" applyFont="1" applyFill="1" applyAlignment="1">
      <alignment horizontal="right"/>
    </xf>
    <xf numFmtId="0" fontId="2" fillId="3" borderId="15" xfId="0" applyFont="1" applyFill="1" applyBorder="1" applyAlignment="1">
      <alignment horizontal="left"/>
    </xf>
    <xf numFmtId="49" fontId="1" fillId="3" borderId="6" xfId="0" applyNumberFormat="1" applyFont="1" applyFill="1" applyBorder="1" applyAlignment="1">
      <alignment horizontal="center"/>
    </xf>
    <xf numFmtId="49" fontId="2" fillId="3" borderId="16" xfId="0" applyNumberFormat="1" applyFont="1" applyFill="1" applyBorder="1" applyAlignment="1">
      <alignment horizontal="center"/>
    </xf>
    <xf numFmtId="49" fontId="1" fillId="2" borderId="17" xfId="0" applyNumberFormat="1" applyFont="1" applyFill="1" applyBorder="1" applyAlignment="1">
      <alignment horizontal="left"/>
    </xf>
    <xf numFmtId="49" fontId="1" fillId="2" borderId="18" xfId="0" applyNumberFormat="1" applyFont="1" applyFill="1" applyBorder="1" applyAlignment="1">
      <alignment horizontal="left"/>
    </xf>
    <xf numFmtId="0" fontId="2" fillId="2" borderId="12" xfId="0" applyFont="1" applyFill="1" applyBorder="1" applyAlignment="1">
      <alignment horizontal="left"/>
    </xf>
    <xf numFmtId="0" fontId="1" fillId="2" borderId="9" xfId="0" applyFont="1" applyFill="1" applyBorder="1" applyAlignment="1">
      <alignment horizontal="left"/>
    </xf>
    <xf numFmtId="0" fontId="1" fillId="3" borderId="19" xfId="0" applyFont="1" applyFill="1" applyBorder="1" applyAlignment="1">
      <alignment horizontal="left"/>
    </xf>
    <xf numFmtId="0" fontId="2" fillId="3" borderId="20" xfId="0" applyFont="1" applyFill="1" applyBorder="1" applyAlignment="1">
      <alignment horizontal="left"/>
    </xf>
    <xf numFmtId="49" fontId="2" fillId="3" borderId="2" xfId="0" applyNumberFormat="1" applyFont="1" applyFill="1" applyBorder="1" applyAlignment="1">
      <alignment horizontal="center"/>
    </xf>
    <xf numFmtId="49" fontId="8" fillId="2" borderId="0" xfId="0" applyNumberFormat="1" applyFont="1" applyFill="1" applyAlignment="1">
      <alignment horizontal="left"/>
    </xf>
    <xf numFmtId="164" fontId="2" fillId="4" borderId="2" xfId="0" applyNumberFormat="1" applyFont="1" applyFill="1" applyBorder="1" applyAlignment="1">
      <alignment horizontal="right"/>
    </xf>
    <xf numFmtId="3" fontId="2" fillId="4"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1" fillId="2" borderId="1" xfId="0" applyNumberFormat="1" applyFont="1" applyFill="1" applyBorder="1" applyAlignment="1">
      <alignment horizontal="right"/>
    </xf>
    <xf numFmtId="3" fontId="2" fillId="2" borderId="2" xfId="0" applyNumberFormat="1" applyFont="1" applyFill="1" applyBorder="1" applyAlignment="1">
      <alignment horizontal="right"/>
    </xf>
    <xf numFmtId="3" fontId="2" fillId="2" borderId="1" xfId="0" applyNumberFormat="1" applyFont="1" applyFill="1" applyBorder="1" applyAlignment="1">
      <alignment horizontal="right"/>
    </xf>
    <xf numFmtId="3" fontId="2" fillId="4" borderId="2" xfId="0" applyNumberFormat="1" applyFont="1" applyFill="1" applyBorder="1" applyAlignment="1">
      <alignment horizontal="right"/>
    </xf>
    <xf numFmtId="49" fontId="4" fillId="2" borderId="0" xfId="0" applyNumberFormat="1" applyFont="1" applyFill="1" applyAlignment="1">
      <alignment horizontal="center" vertical="center"/>
    </xf>
    <xf numFmtId="49" fontId="11" fillId="2" borderId="1" xfId="0" applyNumberFormat="1" applyFont="1" applyFill="1" applyBorder="1" applyAlignment="1">
      <alignment horizontal="left"/>
    </xf>
    <xf numFmtId="49" fontId="12" fillId="3" borderId="2" xfId="0" applyNumberFormat="1" applyFont="1" applyFill="1" applyBorder="1" applyAlignment="1">
      <alignment horizontal="left"/>
    </xf>
    <xf numFmtId="3" fontId="1" fillId="2" borderId="0" xfId="0" applyNumberFormat="1" applyFont="1" applyFill="1" applyAlignment="1">
      <alignment horizontal="left"/>
    </xf>
    <xf numFmtId="3" fontId="1" fillId="3" borderId="1" xfId="0" applyNumberFormat="1" applyFont="1" applyFill="1" applyBorder="1" applyAlignment="1">
      <alignment horizontal="left"/>
    </xf>
    <xf numFmtId="3" fontId="2" fillId="2" borderId="0" xfId="0" applyNumberFormat="1" applyFont="1" applyFill="1" applyAlignment="1">
      <alignment horizontal="left"/>
    </xf>
    <xf numFmtId="3" fontId="2" fillId="3" borderId="2" xfId="0" applyNumberFormat="1" applyFont="1" applyFill="1" applyBorder="1" applyAlignment="1">
      <alignment horizontal="left"/>
    </xf>
    <xf numFmtId="3" fontId="2" fillId="2" borderId="2" xfId="0" applyNumberFormat="1" applyFont="1" applyFill="1" applyBorder="1" applyAlignment="1">
      <alignment horizontal="left"/>
    </xf>
    <xf numFmtId="3" fontId="12" fillId="2" borderId="2" xfId="0" applyNumberFormat="1" applyFont="1" applyFill="1" applyBorder="1" applyAlignment="1">
      <alignment horizontal="right"/>
    </xf>
    <xf numFmtId="3" fontId="12" fillId="3" borderId="2" xfId="0" applyNumberFormat="1" applyFont="1" applyFill="1" applyBorder="1" applyAlignment="1">
      <alignment horizontal="left"/>
    </xf>
    <xf numFmtId="166" fontId="1" fillId="2" borderId="1" xfId="1" applyNumberFormat="1" applyFont="1" applyFill="1" applyBorder="1" applyAlignment="1">
      <alignment horizontal="right"/>
    </xf>
    <xf numFmtId="3" fontId="2" fillId="2" borderId="0" xfId="0" applyNumberFormat="1" applyFont="1" applyFill="1" applyAlignment="1">
      <alignment horizontal="right"/>
    </xf>
    <xf numFmtId="164" fontId="12" fillId="2" borderId="1" xfId="0" applyNumberFormat="1" applyFont="1" applyFill="1" applyBorder="1" applyAlignment="1">
      <alignment horizontal="right"/>
    </xf>
    <xf numFmtId="0" fontId="13" fillId="2" borderId="2" xfId="0" applyFont="1" applyFill="1" applyBorder="1" applyAlignment="1">
      <alignment horizontal="left"/>
    </xf>
    <xf numFmtId="164" fontId="13" fillId="2" borderId="2" xfId="0" applyNumberFormat="1" applyFont="1" applyFill="1" applyBorder="1" applyAlignment="1">
      <alignment horizontal="right"/>
    </xf>
    <xf numFmtId="3" fontId="1" fillId="0" borderId="1" xfId="0" applyNumberFormat="1" applyFont="1" applyFill="1" applyBorder="1" applyAlignment="1">
      <alignment horizontal="right"/>
    </xf>
    <xf numFmtId="3" fontId="2" fillId="0" borderId="2" xfId="0" applyNumberFormat="1" applyFont="1" applyFill="1" applyBorder="1" applyAlignment="1">
      <alignment horizontal="right"/>
    </xf>
    <xf numFmtId="3" fontId="12" fillId="0" borderId="2" xfId="0" applyNumberFormat="1" applyFont="1" applyFill="1" applyBorder="1" applyAlignment="1">
      <alignment horizontal="right"/>
    </xf>
    <xf numFmtId="3" fontId="2" fillId="0" borderId="0" xfId="0" applyNumberFormat="1" applyFont="1" applyFill="1" applyAlignment="1">
      <alignment horizontal="left"/>
    </xf>
    <xf numFmtId="0" fontId="1" fillId="0" borderId="0" xfId="0" applyFont="1" applyFill="1" applyAlignment="1">
      <alignment horizontal="left"/>
    </xf>
    <xf numFmtId="166" fontId="12" fillId="0" borderId="1" xfId="1" applyNumberFormat="1" applyFont="1" applyFill="1" applyBorder="1" applyAlignment="1">
      <alignment horizontal="right"/>
    </xf>
    <xf numFmtId="166" fontId="1" fillId="0" borderId="1" xfId="1" applyNumberFormat="1" applyFont="1" applyFill="1" applyBorder="1" applyAlignment="1">
      <alignment horizontal="right"/>
    </xf>
    <xf numFmtId="166" fontId="2" fillId="0" borderId="0" xfId="1" applyNumberFormat="1" applyFont="1" applyFill="1" applyAlignment="1">
      <alignment horizontal="right"/>
    </xf>
    <xf numFmtId="166" fontId="2" fillId="0" borderId="2" xfId="1" applyNumberFormat="1" applyFont="1" applyFill="1" applyBorder="1" applyAlignment="1">
      <alignment horizontal="right"/>
    </xf>
    <xf numFmtId="3" fontId="2" fillId="4" borderId="1" xfId="0" applyNumberFormat="1" applyFont="1" applyFill="1" applyBorder="1" applyAlignment="1">
      <alignment horizontal="right"/>
    </xf>
    <xf numFmtId="49" fontId="1" fillId="0" borderId="4" xfId="0" applyNumberFormat="1" applyFont="1" applyFill="1" applyBorder="1" applyAlignment="1">
      <alignment horizontal="left"/>
    </xf>
    <xf numFmtId="0" fontId="2" fillId="0" borderId="0" xfId="0" applyFont="1" applyFill="1" applyAlignment="1">
      <alignment horizontal="left"/>
    </xf>
    <xf numFmtId="49" fontId="1" fillId="0" borderId="6" xfId="0" applyNumberFormat="1" applyFont="1" applyFill="1" applyBorder="1" applyAlignment="1">
      <alignment horizontal="left"/>
    </xf>
    <xf numFmtId="0" fontId="2" fillId="0" borderId="8" xfId="0" applyFont="1" applyFill="1" applyBorder="1" applyAlignment="1">
      <alignment horizontal="left"/>
    </xf>
    <xf numFmtId="49" fontId="2" fillId="0" borderId="10" xfId="0" applyNumberFormat="1" applyFont="1" applyFill="1" applyBorder="1" applyAlignment="1">
      <alignment horizontal="left"/>
    </xf>
    <xf numFmtId="49" fontId="4" fillId="2" borderId="0" xfId="0" applyNumberFormat="1" applyFont="1" applyFill="1" applyAlignment="1">
      <alignment vertical="center"/>
    </xf>
    <xf numFmtId="164" fontId="1" fillId="0" borderId="1" xfId="0" applyNumberFormat="1" applyFont="1" applyFill="1" applyBorder="1" applyAlignment="1">
      <alignment horizontal="right"/>
    </xf>
    <xf numFmtId="164" fontId="2" fillId="0" borderId="11" xfId="0" applyNumberFormat="1" applyFont="1" applyFill="1" applyBorder="1" applyAlignment="1">
      <alignment horizontal="right"/>
    </xf>
    <xf numFmtId="49" fontId="1" fillId="0" borderId="5" xfId="0" applyNumberFormat="1" applyFont="1" applyFill="1" applyBorder="1" applyAlignment="1">
      <alignment horizontal="left"/>
    </xf>
    <xf numFmtId="164" fontId="1" fillId="0" borderId="7" xfId="0" applyNumberFormat="1" applyFont="1" applyFill="1" applyBorder="1" applyAlignment="1">
      <alignment horizontal="right"/>
    </xf>
    <xf numFmtId="0" fontId="2" fillId="0" borderId="9" xfId="0" applyFont="1" applyFill="1" applyBorder="1" applyAlignment="1">
      <alignment horizontal="left"/>
    </xf>
    <xf numFmtId="164" fontId="2" fillId="0" borderId="12" xfId="0" applyNumberFormat="1" applyFont="1" applyFill="1" applyBorder="1" applyAlignment="1">
      <alignment horizontal="right"/>
    </xf>
    <xf numFmtId="0" fontId="11" fillId="2" borderId="0" xfId="0" applyFont="1" applyFill="1" applyAlignment="1">
      <alignment horizontal="left"/>
    </xf>
    <xf numFmtId="3" fontId="2" fillId="0" borderId="11" xfId="0" applyNumberFormat="1" applyFont="1" applyFill="1" applyBorder="1" applyAlignment="1">
      <alignment horizontal="right"/>
    </xf>
    <xf numFmtId="3" fontId="13" fillId="2" borderId="1" xfId="0" applyNumberFormat="1" applyFont="1" applyFill="1" applyBorder="1" applyAlignment="1">
      <alignment horizontal="right"/>
    </xf>
    <xf numFmtId="166" fontId="1" fillId="2" borderId="1" xfId="0" applyNumberFormat="1" applyFont="1" applyFill="1" applyBorder="1" applyAlignment="1">
      <alignment horizontal="right"/>
    </xf>
    <xf numFmtId="166" fontId="13" fillId="2" borderId="1" xfId="0" applyNumberFormat="1" applyFont="1" applyFill="1" applyBorder="1" applyAlignment="1">
      <alignment horizontal="right"/>
    </xf>
    <xf numFmtId="0" fontId="1" fillId="5" borderId="0" xfId="0" applyFont="1" applyFill="1" applyAlignment="1">
      <alignment horizontal="left"/>
    </xf>
    <xf numFmtId="0" fontId="1" fillId="6" borderId="0" xfId="0" applyFont="1" applyFill="1" applyAlignment="1">
      <alignment horizontal="left"/>
    </xf>
    <xf numFmtId="49" fontId="3" fillId="2" borderId="0" xfId="0" applyNumberFormat="1" applyFont="1" applyFill="1" applyAlignment="1">
      <alignment vertical="center"/>
    </xf>
    <xf numFmtId="0" fontId="14" fillId="2" borderId="0" xfId="0" applyFont="1" applyFill="1" applyAlignment="1">
      <alignment horizontal="left"/>
    </xf>
    <xf numFmtId="49" fontId="12" fillId="3" borderId="1" xfId="0" applyNumberFormat="1" applyFont="1" applyFill="1" applyBorder="1" applyAlignment="1">
      <alignment horizontal="left"/>
    </xf>
    <xf numFmtId="0" fontId="16" fillId="2" borderId="0" xfId="0" applyFont="1" applyFill="1" applyAlignment="1">
      <alignment horizontal="left"/>
    </xf>
    <xf numFmtId="49" fontId="16" fillId="3" borderId="1" xfId="0" applyNumberFormat="1" applyFont="1" applyFill="1" applyBorder="1" applyAlignment="1">
      <alignment horizontal="left"/>
    </xf>
    <xf numFmtId="3" fontId="16" fillId="2" borderId="1" xfId="0" applyNumberFormat="1" applyFont="1" applyFill="1" applyBorder="1" applyAlignment="1">
      <alignment horizontal="right"/>
    </xf>
    <xf numFmtId="0" fontId="15" fillId="2" borderId="0" xfId="0" applyFont="1" applyFill="1" applyAlignment="1">
      <alignment horizontal="left"/>
    </xf>
    <xf numFmtId="3" fontId="15" fillId="2" borderId="0" xfId="0" applyNumberFormat="1" applyFont="1" applyFill="1" applyAlignment="1">
      <alignment horizontal="left"/>
    </xf>
    <xf numFmtId="3" fontId="15" fillId="2" borderId="2" xfId="0" applyNumberFormat="1" applyFont="1" applyFill="1" applyBorder="1" applyAlignment="1">
      <alignment horizontal="right"/>
    </xf>
    <xf numFmtId="49" fontId="12" fillId="2" borderId="1" xfId="0" applyNumberFormat="1" applyFont="1" applyFill="1" applyBorder="1" applyAlignment="1">
      <alignment horizontal="left"/>
    </xf>
    <xf numFmtId="49" fontId="12" fillId="2" borderId="1" xfId="0" applyNumberFormat="1" applyFont="1" applyFill="1" applyBorder="1" applyAlignment="1">
      <alignment horizontal="left" vertical="center"/>
    </xf>
    <xf numFmtId="49" fontId="12" fillId="2" borderId="1" xfId="0" applyNumberFormat="1" applyFont="1" applyFill="1" applyBorder="1" applyAlignment="1">
      <alignment horizontal="left" wrapText="1"/>
    </xf>
    <xf numFmtId="0" fontId="17" fillId="0" borderId="0" xfId="0" applyFont="1"/>
    <xf numFmtId="0" fontId="11" fillId="0" borderId="0" xfId="0" applyFont="1"/>
    <xf numFmtId="0" fontId="18" fillId="0" borderId="0" xfId="0" applyFont="1"/>
    <xf numFmtId="49" fontId="15" fillId="3" borderId="1" xfId="0" applyNumberFormat="1" applyFont="1" applyFill="1" applyBorder="1" applyAlignment="1">
      <alignment horizontal="left"/>
    </xf>
    <xf numFmtId="49" fontId="15" fillId="2" borderId="0" xfId="0" applyNumberFormat="1" applyFont="1" applyFill="1" applyAlignment="1">
      <alignment horizontal="left" vertical="center"/>
    </xf>
    <xf numFmtId="0" fontId="4" fillId="2" borderId="0" xfId="0" applyFont="1" applyFill="1" applyAlignment="1">
      <alignment horizontal="left" vertical="top" wrapText="1"/>
    </xf>
    <xf numFmtId="49" fontId="3"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0" fontId="16" fillId="2" borderId="0" xfId="0" applyFont="1" applyFill="1" applyAlignment="1">
      <alignment horizontal="left" vertical="top" wrapText="1"/>
    </xf>
    <xf numFmtId="49" fontId="4" fillId="2" borderId="0" xfId="0" applyNumberFormat="1" applyFont="1" applyFill="1" applyAlignment="1">
      <alignment horizontal="left" vertical="top" wrapText="1"/>
    </xf>
    <xf numFmtId="49" fontId="1" fillId="3" borderId="1" xfId="0" applyNumberFormat="1" applyFont="1" applyFill="1" applyBorder="1" applyAlignment="1">
      <alignment horizont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4" fillId="2" borderId="13" xfId="0" applyNumberFormat="1" applyFont="1" applyFill="1" applyBorder="1" applyAlignment="1">
      <alignment horizontal="left" vertical="center"/>
    </xf>
    <xf numFmtId="49" fontId="3" fillId="2" borderId="0" xfId="0" applyNumberFormat="1" applyFont="1" applyFill="1" applyAlignment="1">
      <alignment horizontal="left" vertical="center" wrapText="1"/>
    </xf>
    <xf numFmtId="49" fontId="1" fillId="3" borderId="1" xfId="0" applyNumberFormat="1" applyFont="1" applyFill="1" applyBorder="1" applyAlignment="1">
      <alignment horizontal="left"/>
    </xf>
    <xf numFmtId="49" fontId="2" fillId="2" borderId="1" xfId="0" applyNumberFormat="1" applyFont="1" applyFill="1" applyBorder="1" applyAlignment="1">
      <alignment horizontal="left"/>
    </xf>
    <xf numFmtId="49" fontId="9" fillId="2" borderId="0" xfId="0" applyNumberFormat="1" applyFont="1" applyFill="1" applyAlignment="1">
      <alignment horizontal="left" vertical="top" wrapText="1"/>
    </xf>
    <xf numFmtId="49" fontId="1" fillId="3" borderId="3" xfId="0" applyNumberFormat="1" applyFont="1" applyFill="1" applyBorder="1" applyAlignment="1">
      <alignment horizontal="left" vertical="top"/>
    </xf>
    <xf numFmtId="49" fontId="1" fillId="3" borderId="3" xfId="0" applyNumberFormat="1" applyFont="1" applyFill="1" applyBorder="1" applyAlignment="1">
      <alignment horizontal="center" vertical="top" wrapText="1"/>
    </xf>
    <xf numFmtId="0" fontId="2" fillId="3" borderId="2" xfId="0" applyFont="1" applyFill="1" applyBorder="1" applyAlignment="1">
      <alignment horizontal="left"/>
    </xf>
    <xf numFmtId="3" fontId="2" fillId="2" borderId="1" xfId="0" applyNumberFormat="1" applyFont="1" applyFill="1" applyBorder="1" applyAlignment="1">
      <alignment horizontal="right"/>
    </xf>
    <xf numFmtId="3" fontId="2" fillId="4" borderId="2" xfId="0" applyNumberFormat="1" applyFont="1" applyFill="1" applyBorder="1" applyAlignment="1">
      <alignment horizontal="right"/>
    </xf>
    <xf numFmtId="0" fontId="2" fillId="3" borderId="15" xfId="0" applyFont="1" applyFill="1" applyBorder="1" applyAlignment="1">
      <alignment horizontal="left"/>
    </xf>
    <xf numFmtId="49" fontId="2" fillId="3" borderId="16" xfId="0" applyNumberFormat="1" applyFont="1" applyFill="1" applyBorder="1" applyAlignment="1">
      <alignment horizontal="center"/>
    </xf>
    <xf numFmtId="0" fontId="2" fillId="2" borderId="12" xfId="0" applyFont="1" applyFill="1" applyBorder="1" applyAlignment="1">
      <alignment horizontal="left"/>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tabSelected="1" zoomScaleNormal="100" workbookViewId="0">
      <selection activeCell="H32" sqref="H32"/>
    </sheetView>
  </sheetViews>
  <sheetFormatPr defaultRowHeight="12.75" x14ac:dyDescent="0.2"/>
  <cols>
    <col min="1" max="1" width="3.7109375" customWidth="1"/>
    <col min="2" max="2" width="11.85546875" customWidth="1"/>
    <col min="3" max="3" width="117.5703125" customWidth="1"/>
    <col min="4" max="4" width="2.5703125" customWidth="1"/>
  </cols>
  <sheetData>
    <row r="1" spans="1:6" s="1" customFormat="1" ht="10.5" customHeight="1" x14ac:dyDescent="0.2"/>
    <row r="2" spans="1:6" s="1" customFormat="1" ht="24.75" customHeight="1" x14ac:dyDescent="0.2">
      <c r="A2" s="127" t="s">
        <v>60</v>
      </c>
      <c r="B2" s="127"/>
      <c r="C2" s="127"/>
      <c r="D2" s="127"/>
    </row>
    <row r="3" spans="1:6" s="1" customFormat="1" ht="3.75" customHeight="1" x14ac:dyDescent="0.2">
      <c r="A3" s="114"/>
      <c r="B3" s="114"/>
      <c r="C3" s="114"/>
      <c r="D3" s="114"/>
    </row>
    <row r="4" spans="1:6" s="1" customFormat="1" ht="24" customHeight="1" x14ac:dyDescent="0.2">
      <c r="A4" s="114"/>
      <c r="B4" s="113" t="s">
        <v>0</v>
      </c>
      <c r="C4" s="113" t="s">
        <v>1</v>
      </c>
      <c r="D4" s="114"/>
    </row>
    <row r="5" spans="1:6" s="1" customFormat="1" ht="19.7" customHeight="1" x14ac:dyDescent="0.2">
      <c r="A5" s="114"/>
      <c r="B5" s="120" t="s">
        <v>2</v>
      </c>
      <c r="C5" s="120" t="s">
        <v>3</v>
      </c>
      <c r="D5" s="114"/>
    </row>
    <row r="6" spans="1:6" s="1" customFormat="1" ht="19.7" customHeight="1" x14ac:dyDescent="0.2">
      <c r="A6" s="114"/>
      <c r="B6" s="120" t="s">
        <v>4</v>
      </c>
      <c r="C6" s="120" t="s">
        <v>5</v>
      </c>
      <c r="D6" s="114"/>
      <c r="F6" s="112"/>
    </row>
    <row r="7" spans="1:6" s="1" customFormat="1" ht="19.7" customHeight="1" x14ac:dyDescent="0.2">
      <c r="A7" s="114"/>
      <c r="B7" s="120" t="s">
        <v>6</v>
      </c>
      <c r="C7" s="120" t="s">
        <v>7</v>
      </c>
      <c r="D7" s="114"/>
    </row>
    <row r="8" spans="1:6" s="1" customFormat="1" ht="19.7" customHeight="1" x14ac:dyDescent="0.2">
      <c r="A8" s="114"/>
      <c r="B8" s="120" t="s">
        <v>8</v>
      </c>
      <c r="C8" s="120" t="s">
        <v>9</v>
      </c>
      <c r="D8" s="114"/>
    </row>
    <row r="9" spans="1:6" s="1" customFormat="1" ht="19.7" customHeight="1" x14ac:dyDescent="0.2">
      <c r="A9" s="114"/>
      <c r="B9" s="120" t="s">
        <v>10</v>
      </c>
      <c r="C9" s="120" t="s">
        <v>11</v>
      </c>
      <c r="D9" s="114"/>
    </row>
    <row r="10" spans="1:6" s="1" customFormat="1" ht="19.7" customHeight="1" x14ac:dyDescent="0.2">
      <c r="A10" s="114"/>
      <c r="B10" s="120" t="s">
        <v>12</v>
      </c>
      <c r="C10" s="120" t="s">
        <v>13</v>
      </c>
      <c r="D10" s="114"/>
    </row>
    <row r="11" spans="1:6" s="1" customFormat="1" ht="19.7" customHeight="1" x14ac:dyDescent="0.2">
      <c r="A11" s="114"/>
      <c r="B11" s="120" t="s">
        <v>14</v>
      </c>
      <c r="C11" s="120" t="s">
        <v>15</v>
      </c>
      <c r="D11" s="114"/>
    </row>
    <row r="12" spans="1:6" s="1" customFormat="1" ht="19.7" customHeight="1" x14ac:dyDescent="0.2">
      <c r="A12" s="114"/>
      <c r="B12" s="120" t="s">
        <v>16</v>
      </c>
      <c r="C12" s="120" t="s">
        <v>17</v>
      </c>
      <c r="D12" s="114"/>
    </row>
    <row r="13" spans="1:6" s="1" customFormat="1" ht="19.7" customHeight="1" x14ac:dyDescent="0.2">
      <c r="A13" s="114"/>
      <c r="B13" s="120" t="s">
        <v>18</v>
      </c>
      <c r="C13" s="120" t="s">
        <v>19</v>
      </c>
      <c r="D13" s="114"/>
    </row>
    <row r="14" spans="1:6" s="1" customFormat="1" ht="19.7" customHeight="1" x14ac:dyDescent="0.2">
      <c r="A14" s="114"/>
      <c r="B14" s="120" t="s">
        <v>20</v>
      </c>
      <c r="C14" s="120" t="s">
        <v>21</v>
      </c>
      <c r="D14" s="114"/>
    </row>
    <row r="15" spans="1:6" s="1" customFormat="1" ht="19.7" customHeight="1" x14ac:dyDescent="0.2">
      <c r="A15" s="114"/>
      <c r="B15" s="120" t="s">
        <v>22</v>
      </c>
      <c r="C15" s="120" t="s">
        <v>23</v>
      </c>
      <c r="D15" s="114"/>
    </row>
    <row r="16" spans="1:6" s="1" customFormat="1" ht="19.7" customHeight="1" x14ac:dyDescent="0.2">
      <c r="A16" s="114"/>
      <c r="B16" s="120" t="s">
        <v>24</v>
      </c>
      <c r="C16" s="120" t="s">
        <v>25</v>
      </c>
      <c r="D16" s="114"/>
    </row>
    <row r="17" spans="1:4" s="1" customFormat="1" ht="19.7" customHeight="1" x14ac:dyDescent="0.2">
      <c r="A17" s="114"/>
      <c r="B17" s="120" t="s">
        <v>26</v>
      </c>
      <c r="C17" s="120" t="s">
        <v>27</v>
      </c>
      <c r="D17" s="114"/>
    </row>
    <row r="18" spans="1:4" s="1" customFormat="1" ht="19.7" customHeight="1" x14ac:dyDescent="0.2">
      <c r="A18" s="114"/>
      <c r="B18" s="120" t="s">
        <v>28</v>
      </c>
      <c r="C18" s="120" t="s">
        <v>29</v>
      </c>
      <c r="D18" s="114"/>
    </row>
    <row r="19" spans="1:4" s="1" customFormat="1" ht="19.7" customHeight="1" x14ac:dyDescent="0.2">
      <c r="A19" s="114"/>
      <c r="B19" s="120" t="s">
        <v>30</v>
      </c>
      <c r="C19" s="120" t="s">
        <v>31</v>
      </c>
      <c r="D19" s="114"/>
    </row>
    <row r="20" spans="1:4" s="1" customFormat="1" ht="30.4" customHeight="1" x14ac:dyDescent="0.2">
      <c r="A20" s="114"/>
      <c r="B20" s="121" t="s">
        <v>32</v>
      </c>
      <c r="C20" s="122" t="s">
        <v>33</v>
      </c>
      <c r="D20" s="114"/>
    </row>
    <row r="21" spans="1:4" s="1" customFormat="1" ht="19.7" customHeight="1" x14ac:dyDescent="0.2">
      <c r="A21" s="114"/>
      <c r="B21" s="120" t="s">
        <v>34</v>
      </c>
      <c r="C21" s="120" t="s">
        <v>35</v>
      </c>
      <c r="D21" s="114"/>
    </row>
    <row r="22" spans="1:4" s="1" customFormat="1" ht="19.7" customHeight="1" x14ac:dyDescent="0.2">
      <c r="A22" s="114"/>
      <c r="B22" s="120" t="s">
        <v>36</v>
      </c>
      <c r="C22" s="120" t="s">
        <v>37</v>
      </c>
      <c r="D22" s="114"/>
    </row>
    <row r="23" spans="1:4" s="1" customFormat="1" ht="19.7" customHeight="1" x14ac:dyDescent="0.2">
      <c r="A23" s="114"/>
      <c r="B23" s="120" t="s">
        <v>38</v>
      </c>
      <c r="C23" s="120" t="s">
        <v>39</v>
      </c>
      <c r="D23" s="114"/>
    </row>
    <row r="24" spans="1:4" s="1" customFormat="1" ht="19.7" customHeight="1" x14ac:dyDescent="0.2">
      <c r="A24" s="114"/>
      <c r="B24" s="120" t="s">
        <v>40</v>
      </c>
      <c r="C24" s="120" t="s">
        <v>41</v>
      </c>
      <c r="D24" s="114"/>
    </row>
    <row r="25" spans="1:4" s="1" customFormat="1" ht="19.7" customHeight="1" x14ac:dyDescent="0.2">
      <c r="A25" s="114"/>
      <c r="B25" s="120" t="s">
        <v>42</v>
      </c>
      <c r="C25" s="120" t="s">
        <v>43</v>
      </c>
      <c r="D25" s="114"/>
    </row>
    <row r="26" spans="1:4" s="1" customFormat="1" ht="19.7" customHeight="1" x14ac:dyDescent="0.2">
      <c r="A26" s="114"/>
      <c r="B26" s="120" t="s">
        <v>44</v>
      </c>
      <c r="C26" s="120" t="s">
        <v>45</v>
      </c>
      <c r="D26" s="114"/>
    </row>
    <row r="27" spans="1:4" s="1" customFormat="1" ht="19.7" customHeight="1" x14ac:dyDescent="0.2">
      <c r="A27" s="114"/>
      <c r="B27" s="120" t="s">
        <v>46</v>
      </c>
      <c r="C27" s="120" t="s">
        <v>47</v>
      </c>
      <c r="D27" s="114"/>
    </row>
    <row r="28" spans="1:4" s="1" customFormat="1" ht="19.7" customHeight="1" x14ac:dyDescent="0.2">
      <c r="A28" s="114"/>
      <c r="B28" s="120" t="s">
        <v>48</v>
      </c>
      <c r="C28" s="120" t="s">
        <v>49</v>
      </c>
      <c r="D28" s="114"/>
    </row>
    <row r="29" spans="1:4" s="1" customFormat="1" ht="19.7" customHeight="1" x14ac:dyDescent="0.2">
      <c r="A29" s="114"/>
      <c r="B29" s="68" t="s">
        <v>50</v>
      </c>
      <c r="C29" s="68" t="s">
        <v>242</v>
      </c>
      <c r="D29" s="114"/>
    </row>
    <row r="30" spans="1:4" s="1" customFormat="1" ht="19.7" customHeight="1" x14ac:dyDescent="0.2">
      <c r="A30" s="114"/>
      <c r="B30" s="120" t="s">
        <v>51</v>
      </c>
      <c r="C30" s="120" t="s">
        <v>52</v>
      </c>
      <c r="D30" s="114"/>
    </row>
    <row r="31" spans="1:4" s="1" customFormat="1" ht="19.7" customHeight="1" x14ac:dyDescent="0.2">
      <c r="A31" s="114"/>
      <c r="B31" s="120" t="s">
        <v>53</v>
      </c>
      <c r="C31" s="120" t="s">
        <v>54</v>
      </c>
      <c r="D31" s="114"/>
    </row>
    <row r="32" spans="1:4" s="1" customFormat="1" ht="19.7" customHeight="1" x14ac:dyDescent="0.2">
      <c r="A32" s="114"/>
      <c r="B32" s="68" t="s">
        <v>55</v>
      </c>
      <c r="C32" s="68" t="s">
        <v>243</v>
      </c>
      <c r="D32" s="114"/>
    </row>
    <row r="33" spans="1:4" s="1" customFormat="1" ht="19.7" customHeight="1" x14ac:dyDescent="0.2">
      <c r="A33" s="114"/>
      <c r="B33" s="68" t="s">
        <v>56</v>
      </c>
      <c r="C33" s="68" t="s">
        <v>244</v>
      </c>
      <c r="D33" s="114"/>
    </row>
    <row r="34" spans="1:4" s="1" customFormat="1" ht="19.7" customHeight="1" x14ac:dyDescent="0.2">
      <c r="A34" s="114"/>
      <c r="B34" s="68" t="s">
        <v>57</v>
      </c>
      <c r="C34" s="68" t="s">
        <v>245</v>
      </c>
      <c r="D34" s="114"/>
    </row>
    <row r="35" spans="1:4" s="1" customFormat="1" ht="19.7" customHeight="1" x14ac:dyDescent="0.2">
      <c r="A35" s="114"/>
      <c r="B35" s="120" t="s">
        <v>58</v>
      </c>
      <c r="C35" s="120" t="s">
        <v>59</v>
      </c>
      <c r="D35" s="114"/>
    </row>
    <row r="36" spans="1:4" x14ac:dyDescent="0.2">
      <c r="A36" s="125"/>
      <c r="B36" s="123"/>
      <c r="C36" s="123"/>
      <c r="D36" s="125"/>
    </row>
    <row r="37" spans="1:4" x14ac:dyDescent="0.2">
      <c r="A37" s="125"/>
      <c r="B37" s="123"/>
      <c r="C37" s="123"/>
      <c r="D37" s="125"/>
    </row>
    <row r="38" spans="1:4" x14ac:dyDescent="0.2">
      <c r="A38" s="125"/>
      <c r="B38" s="124" t="s">
        <v>246</v>
      </c>
      <c r="C38" s="123"/>
      <c r="D38" s="125"/>
    </row>
  </sheetData>
  <mergeCells count="1">
    <mergeCell ref="A2:D2"/>
  </mergeCells>
  <pageMargins left="0.7" right="0.7" top="0.75" bottom="0.75" header="0.3" footer="0.3"/>
  <pageSetup paperSize="9" scale="5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2"/>
  <sheetViews>
    <sheetView zoomScaleNormal="100" workbookViewId="0">
      <selection activeCell="A32" sqref="A32:P32"/>
    </sheetView>
  </sheetViews>
  <sheetFormatPr defaultRowHeight="12.75" x14ac:dyDescent="0.2"/>
  <cols>
    <col min="1" max="1" width="23" customWidth="1"/>
    <col min="2" max="4" width="6.85546875" customWidth="1"/>
    <col min="5" max="5" width="0.28515625" customWidth="1"/>
    <col min="6" max="6" width="0.140625" customWidth="1"/>
    <col min="7" max="7" width="0.85546875" customWidth="1"/>
    <col min="8" max="8" width="23" customWidth="1"/>
    <col min="9" max="10" width="6.85546875" customWidth="1"/>
    <col min="11" max="11" width="0" hidden="1" customWidth="1"/>
    <col min="12" max="12" width="1" customWidth="1"/>
    <col min="13" max="14" width="0.140625" customWidth="1"/>
    <col min="15" max="15" width="23" customWidth="1"/>
    <col min="16" max="18" width="6.85546875" customWidth="1"/>
    <col min="19" max="20" width="0.140625" customWidth="1"/>
    <col min="21" max="21" width="0.28515625" customWidth="1"/>
    <col min="22" max="22" width="0.5703125" customWidth="1"/>
    <col min="23" max="23" width="23" customWidth="1"/>
    <col min="24" max="26" width="6.85546875" customWidth="1"/>
    <col min="27" max="27" width="0.7109375" customWidth="1"/>
    <col min="28" max="29" width="0.140625" customWidth="1"/>
    <col min="30" max="30" width="0.28515625" customWidth="1"/>
  </cols>
  <sheetData>
    <row r="1" spans="1:29" s="1" customFormat="1" ht="8.1" customHeight="1" x14ac:dyDescent="0.2"/>
    <row r="2" spans="1:29" s="1" customFormat="1" ht="31.5" customHeight="1" x14ac:dyDescent="0.2">
      <c r="A2" s="129" t="s">
        <v>133</v>
      </c>
      <c r="B2" s="129"/>
      <c r="C2" s="129"/>
      <c r="D2" s="129"/>
      <c r="E2" s="129"/>
      <c r="F2" s="129"/>
      <c r="G2" s="129"/>
      <c r="H2" s="129"/>
      <c r="I2" s="129"/>
      <c r="J2" s="129"/>
      <c r="K2" s="129"/>
      <c r="L2" s="129"/>
      <c r="M2" s="129"/>
      <c r="N2" s="129"/>
      <c r="O2" s="129"/>
      <c r="P2" s="129"/>
      <c r="Q2" s="129"/>
      <c r="R2" s="129"/>
      <c r="S2" s="129"/>
      <c r="T2" s="129"/>
      <c r="U2" s="129"/>
      <c r="V2" s="129"/>
      <c r="W2" s="129"/>
      <c r="X2" s="129"/>
      <c r="Y2" s="129"/>
    </row>
    <row r="3" spans="1:29" s="1" customFormat="1" ht="21.2" customHeight="1" x14ac:dyDescent="0.2">
      <c r="A3" s="134" t="s">
        <v>125</v>
      </c>
      <c r="B3" s="134"/>
      <c r="C3" s="134"/>
      <c r="D3" s="134"/>
      <c r="E3" s="134"/>
      <c r="F3" s="134"/>
      <c r="G3" s="134"/>
      <c r="H3" s="134"/>
      <c r="I3" s="134"/>
      <c r="J3" s="134"/>
      <c r="K3" s="134"/>
      <c r="L3" s="134"/>
      <c r="M3" s="134"/>
      <c r="N3" s="134"/>
      <c r="O3" s="134"/>
      <c r="P3" s="134"/>
    </row>
    <row r="4" spans="1:29" s="1" customFormat="1" ht="9" customHeight="1" x14ac:dyDescent="0.2"/>
    <row r="5" spans="1:29" s="1" customFormat="1" ht="14.45" customHeight="1" x14ac:dyDescent="0.2">
      <c r="A5" s="136" t="s">
        <v>134</v>
      </c>
      <c r="B5" s="136"/>
      <c r="H5" s="136" t="s">
        <v>135</v>
      </c>
      <c r="I5" s="136"/>
      <c r="J5" s="136"/>
      <c r="K5" s="136"/>
      <c r="L5" s="136"/>
      <c r="M5" s="136"/>
      <c r="N5" s="136"/>
      <c r="O5" s="136"/>
      <c r="P5" s="136"/>
      <c r="Q5" s="136"/>
      <c r="R5" s="136"/>
      <c r="S5" s="136"/>
      <c r="T5" s="136"/>
      <c r="U5" s="136"/>
      <c r="V5" s="136"/>
      <c r="W5" s="136"/>
      <c r="X5" s="136"/>
      <c r="Y5" s="136"/>
      <c r="Z5" s="136"/>
      <c r="AA5" s="136"/>
      <c r="AB5" s="136"/>
    </row>
    <row r="6" spans="1:29" s="1" customFormat="1" ht="12.2" customHeight="1" x14ac:dyDescent="0.2"/>
    <row r="7" spans="1:29" s="1" customFormat="1" ht="14.45" customHeight="1" x14ac:dyDescent="0.2">
      <c r="A7" s="10" t="s">
        <v>113</v>
      </c>
      <c r="B7" s="136" t="s">
        <v>135</v>
      </c>
      <c r="C7" s="136"/>
      <c r="D7" s="136"/>
      <c r="E7" s="136"/>
      <c r="H7" s="136" t="s">
        <v>136</v>
      </c>
      <c r="I7" s="136"/>
      <c r="J7" s="136"/>
      <c r="M7" s="136" t="s">
        <v>137</v>
      </c>
      <c r="N7" s="136"/>
      <c r="O7" s="136"/>
      <c r="P7" s="136"/>
      <c r="Q7" s="136"/>
      <c r="R7" s="136"/>
      <c r="S7" s="136"/>
      <c r="V7" s="136" t="s">
        <v>138</v>
      </c>
      <c r="W7" s="136"/>
      <c r="X7" s="136"/>
      <c r="Y7" s="136"/>
      <c r="Z7" s="136"/>
      <c r="AA7" s="136"/>
      <c r="AB7" s="136"/>
    </row>
    <row r="8" spans="1:29" s="1" customFormat="1" ht="11.85" customHeight="1" x14ac:dyDescent="0.2"/>
    <row r="9" spans="1:29" s="1" customFormat="1" ht="14.45" customHeight="1" x14ac:dyDescent="0.2">
      <c r="H9" s="10" t="s">
        <v>113</v>
      </c>
      <c r="I9" s="21" t="s">
        <v>135</v>
      </c>
      <c r="N9" s="10" t="s">
        <v>113</v>
      </c>
      <c r="P9" s="21" t="s">
        <v>135</v>
      </c>
      <c r="W9" s="10" t="s">
        <v>113</v>
      </c>
      <c r="X9" s="136" t="s">
        <v>135</v>
      </c>
      <c r="Y9" s="136"/>
      <c r="Z9" s="136"/>
      <c r="AA9" s="136"/>
      <c r="AB9" s="136"/>
      <c r="AC9" s="136"/>
    </row>
    <row r="10" spans="1:29" s="1" customFormat="1" ht="10.15" customHeight="1" x14ac:dyDescent="0.2"/>
    <row r="11" spans="1:29" s="1" customFormat="1" ht="17.100000000000001" customHeight="1" x14ac:dyDescent="0.2">
      <c r="C11" s="22" t="s">
        <v>139</v>
      </c>
      <c r="D11" s="97" t="s">
        <v>140</v>
      </c>
      <c r="J11" s="67" t="s">
        <v>140</v>
      </c>
      <c r="Q11" s="22" t="s">
        <v>139</v>
      </c>
      <c r="R11" s="97" t="s">
        <v>140</v>
      </c>
      <c r="S11" s="97"/>
      <c r="Y11" s="22" t="s">
        <v>139</v>
      </c>
      <c r="Z11" s="97" t="s">
        <v>140</v>
      </c>
    </row>
    <row r="12" spans="1:29" s="1" customFormat="1" ht="6.95" customHeight="1" x14ac:dyDescent="0.2"/>
    <row r="13" spans="1:29" s="1" customFormat="1" ht="24" customHeight="1" x14ac:dyDescent="0.2">
      <c r="B13" s="92" t="s">
        <v>62</v>
      </c>
      <c r="C13" s="92" t="s">
        <v>62</v>
      </c>
      <c r="D13" s="100" t="s">
        <v>62</v>
      </c>
      <c r="E13" s="86"/>
      <c r="F13" s="86"/>
      <c r="G13" s="86"/>
      <c r="I13" s="92" t="s">
        <v>62</v>
      </c>
      <c r="J13" s="100" t="s">
        <v>62</v>
      </c>
      <c r="K13" s="86"/>
      <c r="L13" s="86"/>
      <c r="M13" s="86"/>
      <c r="N13" s="86"/>
      <c r="O13" s="86"/>
      <c r="P13" s="92" t="s">
        <v>62</v>
      </c>
      <c r="Q13" s="92" t="s">
        <v>62</v>
      </c>
      <c r="R13" s="100" t="s">
        <v>62</v>
      </c>
      <c r="S13" s="86"/>
      <c r="T13" s="86"/>
      <c r="U13" s="86"/>
      <c r="V13" s="86"/>
      <c r="W13" s="86"/>
      <c r="X13" s="92" t="s">
        <v>62</v>
      </c>
      <c r="Y13" s="92" t="s">
        <v>62</v>
      </c>
      <c r="Z13" s="100" t="s">
        <v>62</v>
      </c>
    </row>
    <row r="14" spans="1:29" s="1" customFormat="1" ht="19.7" customHeight="1" x14ac:dyDescent="0.2">
      <c r="A14" s="17" t="s">
        <v>90</v>
      </c>
      <c r="B14" s="5">
        <v>2102</v>
      </c>
      <c r="C14" s="98">
        <v>5.2331113225499524E-3</v>
      </c>
      <c r="D14" s="101">
        <v>0.52806850618458612</v>
      </c>
      <c r="E14" s="86"/>
      <c r="F14" s="86"/>
      <c r="G14" s="86"/>
      <c r="H14" s="94" t="s">
        <v>90</v>
      </c>
      <c r="I14" s="82">
        <v>1079</v>
      </c>
      <c r="J14" s="101">
        <v>0.66913809082483799</v>
      </c>
      <c r="K14" s="86"/>
      <c r="L14" s="86"/>
      <c r="M14" s="86"/>
      <c r="N14" s="86"/>
      <c r="O14" s="94" t="s">
        <v>90</v>
      </c>
      <c r="P14" s="82">
        <v>88</v>
      </c>
      <c r="Q14" s="98" t="s">
        <v>132</v>
      </c>
      <c r="R14" s="98" t="s">
        <v>132</v>
      </c>
      <c r="S14" s="86"/>
      <c r="T14" s="86"/>
      <c r="U14" s="86"/>
      <c r="V14" s="86"/>
      <c r="W14" s="94" t="s">
        <v>90</v>
      </c>
      <c r="X14" s="82">
        <v>386</v>
      </c>
      <c r="Y14" s="98">
        <v>2.59067357512953E-2</v>
      </c>
      <c r="Z14" s="101">
        <v>0.52849740932642497</v>
      </c>
    </row>
    <row r="15" spans="1:29" s="1" customFormat="1" ht="19.7" customHeight="1" x14ac:dyDescent="0.2">
      <c r="A15" s="17" t="s">
        <v>91</v>
      </c>
      <c r="B15" s="5">
        <v>2178</v>
      </c>
      <c r="C15" s="98">
        <v>3.2139577594123047E-3</v>
      </c>
      <c r="D15" s="101">
        <v>0.5064279155188246</v>
      </c>
      <c r="E15" s="86"/>
      <c r="F15" s="86"/>
      <c r="G15" s="86"/>
      <c r="H15" s="94" t="s">
        <v>91</v>
      </c>
      <c r="I15" s="82">
        <v>1112</v>
      </c>
      <c r="J15" s="101">
        <v>0.54316546762589901</v>
      </c>
      <c r="K15" s="86"/>
      <c r="L15" s="86"/>
      <c r="M15" s="86"/>
      <c r="N15" s="86"/>
      <c r="O15" s="94" t="s">
        <v>91</v>
      </c>
      <c r="P15" s="82">
        <v>53</v>
      </c>
      <c r="Q15" s="98" t="s">
        <v>132</v>
      </c>
      <c r="R15" s="98" t="s">
        <v>132</v>
      </c>
      <c r="S15" s="86"/>
      <c r="T15" s="86"/>
      <c r="U15" s="86"/>
      <c r="V15" s="86"/>
      <c r="W15" s="94" t="s">
        <v>91</v>
      </c>
      <c r="X15" s="82">
        <v>498</v>
      </c>
      <c r="Y15" s="98">
        <v>1.40562248995984E-2</v>
      </c>
      <c r="Z15" s="101">
        <v>0.54618473895582298</v>
      </c>
    </row>
    <row r="16" spans="1:29" s="1" customFormat="1" ht="19.7" customHeight="1" x14ac:dyDescent="0.2">
      <c r="A16" s="17" t="s">
        <v>92</v>
      </c>
      <c r="B16" s="5">
        <v>2443</v>
      </c>
      <c r="C16" s="98">
        <v>3.6839950880065493E-3</v>
      </c>
      <c r="D16" s="101">
        <v>0.58902988129349165</v>
      </c>
      <c r="E16" s="86"/>
      <c r="F16" s="86"/>
      <c r="G16" s="86"/>
      <c r="H16" s="94" t="s">
        <v>92</v>
      </c>
      <c r="I16" s="82">
        <v>1206</v>
      </c>
      <c r="J16" s="101">
        <v>0.52736318407960203</v>
      </c>
      <c r="K16" s="86"/>
      <c r="L16" s="86"/>
      <c r="M16" s="86"/>
      <c r="N16" s="86"/>
      <c r="O16" s="94" t="s">
        <v>92</v>
      </c>
      <c r="P16" s="82">
        <v>31</v>
      </c>
      <c r="Q16" s="98" t="s">
        <v>132</v>
      </c>
      <c r="R16" s="98" t="s">
        <v>132</v>
      </c>
      <c r="S16" s="86"/>
      <c r="T16" s="86"/>
      <c r="U16" s="86"/>
      <c r="V16" s="86"/>
      <c r="W16" s="94" t="s">
        <v>92</v>
      </c>
      <c r="X16" s="82">
        <v>417</v>
      </c>
      <c r="Y16" s="98">
        <v>1.9184652278177498E-2</v>
      </c>
      <c r="Z16" s="101">
        <v>0.51318944844124703</v>
      </c>
    </row>
    <row r="17" spans="1:26" s="1" customFormat="1" ht="19.7" customHeight="1" x14ac:dyDescent="0.2">
      <c r="A17" s="17" t="s">
        <v>93</v>
      </c>
      <c r="B17" s="5">
        <v>1931</v>
      </c>
      <c r="C17" s="98">
        <v>2.900051786639047E-2</v>
      </c>
      <c r="D17" s="101">
        <v>0.62713619886069394</v>
      </c>
      <c r="E17" s="86"/>
      <c r="F17" s="86"/>
      <c r="G17" s="86"/>
      <c r="H17" s="94" t="s">
        <v>93</v>
      </c>
      <c r="I17" s="82">
        <v>1012</v>
      </c>
      <c r="J17" s="101">
        <v>0.72826086956521696</v>
      </c>
      <c r="K17" s="86"/>
      <c r="L17" s="86"/>
      <c r="M17" s="86"/>
      <c r="N17" s="86"/>
      <c r="O17" s="94" t="s">
        <v>93</v>
      </c>
      <c r="P17" s="82">
        <v>73</v>
      </c>
      <c r="Q17" s="98" t="s">
        <v>132</v>
      </c>
      <c r="R17" s="98" t="s">
        <v>132</v>
      </c>
      <c r="S17" s="86"/>
      <c r="T17" s="86"/>
      <c r="U17" s="86"/>
      <c r="V17" s="86"/>
      <c r="W17" s="94" t="s">
        <v>93</v>
      </c>
      <c r="X17" s="82">
        <v>423</v>
      </c>
      <c r="Y17" s="98">
        <v>9.2198581560283696E-2</v>
      </c>
      <c r="Z17" s="101">
        <v>0.439716312056738</v>
      </c>
    </row>
    <row r="18" spans="1:26" s="1" customFormat="1" ht="19.7" customHeight="1" x14ac:dyDescent="0.2">
      <c r="A18" s="17" t="s">
        <v>94</v>
      </c>
      <c r="B18" s="5">
        <v>4385</v>
      </c>
      <c r="C18" s="98">
        <v>2.8734321550741165E-2</v>
      </c>
      <c r="D18" s="101">
        <v>0.57742303306727483</v>
      </c>
      <c r="E18" s="86"/>
      <c r="F18" s="86"/>
      <c r="G18" s="86"/>
      <c r="H18" s="94" t="s">
        <v>94</v>
      </c>
      <c r="I18" s="82">
        <v>2273</v>
      </c>
      <c r="J18" s="101">
        <v>0.65024197096348402</v>
      </c>
      <c r="K18" s="86"/>
      <c r="L18" s="86"/>
      <c r="M18" s="86"/>
      <c r="N18" s="86"/>
      <c r="O18" s="94" t="s">
        <v>94</v>
      </c>
      <c r="P18" s="82">
        <v>60</v>
      </c>
      <c r="Q18" s="98" t="s">
        <v>132</v>
      </c>
      <c r="R18" s="98" t="s">
        <v>132</v>
      </c>
      <c r="S18" s="86"/>
      <c r="T18" s="86"/>
      <c r="U18" s="86"/>
      <c r="V18" s="86"/>
      <c r="W18" s="94" t="s">
        <v>94</v>
      </c>
      <c r="X18" s="82">
        <v>1087</v>
      </c>
      <c r="Y18" s="98">
        <v>0.11131554737810501</v>
      </c>
      <c r="Z18" s="101">
        <v>0.43790248390064401</v>
      </c>
    </row>
    <row r="19" spans="1:26" s="1" customFormat="1" ht="19.7" customHeight="1" x14ac:dyDescent="0.2">
      <c r="A19" s="17" t="s">
        <v>95</v>
      </c>
      <c r="B19" s="5">
        <v>4040</v>
      </c>
      <c r="C19" s="98">
        <v>2.2277227722772276E-2</v>
      </c>
      <c r="D19" s="101">
        <v>0.68589108910891095</v>
      </c>
      <c r="E19" s="86"/>
      <c r="F19" s="86"/>
      <c r="G19" s="86"/>
      <c r="H19" s="94" t="s">
        <v>95</v>
      </c>
      <c r="I19" s="82">
        <v>2320</v>
      </c>
      <c r="J19" s="101">
        <v>0.76249999999999996</v>
      </c>
      <c r="K19" s="86"/>
      <c r="L19" s="86"/>
      <c r="M19" s="86"/>
      <c r="N19" s="86"/>
      <c r="O19" s="94" t="s">
        <v>95</v>
      </c>
      <c r="P19" s="82">
        <v>74</v>
      </c>
      <c r="Q19" s="98" t="s">
        <v>132</v>
      </c>
      <c r="R19" s="98" t="s">
        <v>132</v>
      </c>
      <c r="S19" s="86"/>
      <c r="T19" s="86"/>
      <c r="U19" s="86"/>
      <c r="V19" s="86"/>
      <c r="W19" s="94" t="s">
        <v>95</v>
      </c>
      <c r="X19" s="82">
        <v>806</v>
      </c>
      <c r="Y19" s="98">
        <v>0.10794044665012401</v>
      </c>
      <c r="Z19" s="101">
        <v>0.45905707196029799</v>
      </c>
    </row>
    <row r="20" spans="1:26" s="1" customFormat="1" ht="19.7" customHeight="1" x14ac:dyDescent="0.2">
      <c r="A20" s="17" t="s">
        <v>96</v>
      </c>
      <c r="B20" s="5">
        <v>2431</v>
      </c>
      <c r="C20" s="98">
        <v>4.5248868778280547E-3</v>
      </c>
      <c r="D20" s="101">
        <v>0.40106951871657753</v>
      </c>
      <c r="E20" s="86"/>
      <c r="F20" s="86"/>
      <c r="G20" s="86"/>
      <c r="H20" s="94" t="s">
        <v>96</v>
      </c>
      <c r="I20" s="82">
        <v>1275</v>
      </c>
      <c r="J20" s="101">
        <v>0.39215686274509798</v>
      </c>
      <c r="K20" s="86"/>
      <c r="L20" s="86"/>
      <c r="M20" s="86"/>
      <c r="N20" s="86"/>
      <c r="O20" s="94" t="s">
        <v>96</v>
      </c>
      <c r="P20" s="82">
        <v>109</v>
      </c>
      <c r="Q20" s="98" t="s">
        <v>132</v>
      </c>
      <c r="R20" s="98" t="s">
        <v>132</v>
      </c>
      <c r="S20" s="86"/>
      <c r="T20" s="86"/>
      <c r="U20" s="86"/>
      <c r="V20" s="86"/>
      <c r="W20" s="94" t="s">
        <v>96</v>
      </c>
      <c r="X20" s="82">
        <v>528</v>
      </c>
      <c r="Y20" s="98">
        <v>2.0833333333333301E-2</v>
      </c>
      <c r="Z20" s="101">
        <v>0.498106060606061</v>
      </c>
    </row>
    <row r="21" spans="1:26" s="1" customFormat="1" ht="19.7" customHeight="1" x14ac:dyDescent="0.2">
      <c r="A21" s="17" t="s">
        <v>97</v>
      </c>
      <c r="B21" s="5">
        <v>1146</v>
      </c>
      <c r="C21" s="98">
        <v>8.7260034904013963E-4</v>
      </c>
      <c r="D21" s="101">
        <v>0.55235602094240843</v>
      </c>
      <c r="E21" s="86"/>
      <c r="F21" s="86"/>
      <c r="G21" s="86"/>
      <c r="H21" s="94" t="s">
        <v>97</v>
      </c>
      <c r="I21" s="82">
        <v>676</v>
      </c>
      <c r="J21" s="101">
        <v>0.52958579881656798</v>
      </c>
      <c r="K21" s="86"/>
      <c r="L21" s="86"/>
      <c r="M21" s="86"/>
      <c r="N21" s="86"/>
      <c r="O21" s="94" t="s">
        <v>97</v>
      </c>
      <c r="P21" s="82">
        <v>15</v>
      </c>
      <c r="Q21" s="98" t="s">
        <v>132</v>
      </c>
      <c r="R21" s="98" t="s">
        <v>132</v>
      </c>
      <c r="S21" s="86"/>
      <c r="T21" s="86"/>
      <c r="U21" s="86"/>
      <c r="V21" s="86"/>
      <c r="W21" s="94" t="s">
        <v>97</v>
      </c>
      <c r="X21" s="82">
        <v>235</v>
      </c>
      <c r="Y21" s="98">
        <v>4.2553191489361703E-3</v>
      </c>
      <c r="Z21" s="101">
        <v>0.65106382978723398</v>
      </c>
    </row>
    <row r="22" spans="1:26" s="1" customFormat="1" ht="19.7" customHeight="1" x14ac:dyDescent="0.2">
      <c r="A22" s="17" t="s">
        <v>98</v>
      </c>
      <c r="B22" s="5">
        <v>2045</v>
      </c>
      <c r="C22" s="98">
        <v>9.7799511002444987E-3</v>
      </c>
      <c r="D22" s="101">
        <v>0.58386308068459658</v>
      </c>
      <c r="E22" s="86"/>
      <c r="F22" s="86"/>
      <c r="G22" s="86"/>
      <c r="H22" s="94" t="s">
        <v>98</v>
      </c>
      <c r="I22" s="82">
        <v>1014</v>
      </c>
      <c r="J22" s="101">
        <v>0.65384615384615397</v>
      </c>
      <c r="K22" s="86"/>
      <c r="L22" s="86"/>
      <c r="M22" s="86"/>
      <c r="N22" s="86"/>
      <c r="O22" s="94" t="s">
        <v>98</v>
      </c>
      <c r="P22" s="82">
        <v>39</v>
      </c>
      <c r="Q22" s="98" t="s">
        <v>132</v>
      </c>
      <c r="R22" s="98" t="s">
        <v>132</v>
      </c>
      <c r="S22" s="86"/>
      <c r="T22" s="86"/>
      <c r="U22" s="86"/>
      <c r="V22" s="86"/>
      <c r="W22" s="94" t="s">
        <v>98</v>
      </c>
      <c r="X22" s="82">
        <v>517</v>
      </c>
      <c r="Y22" s="98">
        <v>3.8684719535783403E-2</v>
      </c>
      <c r="Z22" s="101">
        <v>0.59381044487427503</v>
      </c>
    </row>
    <row r="23" spans="1:26" s="1" customFormat="1" ht="19.7" customHeight="1" x14ac:dyDescent="0.2">
      <c r="A23" s="17" t="s">
        <v>99</v>
      </c>
      <c r="B23" s="5">
        <v>2948</v>
      </c>
      <c r="C23" s="98">
        <v>1.0854816824966078E-2</v>
      </c>
      <c r="D23" s="101">
        <v>0.51221166892808689</v>
      </c>
      <c r="E23" s="86"/>
      <c r="F23" s="86"/>
      <c r="G23" s="86"/>
      <c r="H23" s="94" t="s">
        <v>99</v>
      </c>
      <c r="I23" s="82">
        <v>1611</v>
      </c>
      <c r="J23" s="101">
        <v>0.51955307262569805</v>
      </c>
      <c r="K23" s="86"/>
      <c r="L23" s="86"/>
      <c r="M23" s="86"/>
      <c r="N23" s="86"/>
      <c r="O23" s="94" t="s">
        <v>99</v>
      </c>
      <c r="P23" s="82">
        <v>35</v>
      </c>
      <c r="Q23" s="98" t="s">
        <v>132</v>
      </c>
      <c r="R23" s="98" t="s">
        <v>132</v>
      </c>
      <c r="S23" s="86"/>
      <c r="T23" s="86"/>
      <c r="U23" s="86"/>
      <c r="V23" s="86"/>
      <c r="W23" s="94" t="s">
        <v>99</v>
      </c>
      <c r="X23" s="82">
        <v>631</v>
      </c>
      <c r="Y23" s="98">
        <v>4.9128367670364499E-2</v>
      </c>
      <c r="Z23" s="101">
        <v>0.51505546751188602</v>
      </c>
    </row>
    <row r="24" spans="1:26" s="1" customFormat="1" ht="19.7" customHeight="1" x14ac:dyDescent="0.2">
      <c r="A24" s="17" t="s">
        <v>100</v>
      </c>
      <c r="B24" s="5">
        <v>1107</v>
      </c>
      <c r="C24" s="98">
        <v>2.7100271002710027E-3</v>
      </c>
      <c r="D24" s="101">
        <v>0.49141824751580848</v>
      </c>
      <c r="E24" s="86"/>
      <c r="F24" s="86"/>
      <c r="G24" s="86"/>
      <c r="H24" s="94" t="s">
        <v>100</v>
      </c>
      <c r="I24" s="82">
        <v>659</v>
      </c>
      <c r="J24" s="101">
        <v>0.53414264036418801</v>
      </c>
      <c r="K24" s="86"/>
      <c r="L24" s="86"/>
      <c r="M24" s="86"/>
      <c r="N24" s="86"/>
      <c r="O24" s="94" t="s">
        <v>100</v>
      </c>
      <c r="P24" s="82">
        <v>19</v>
      </c>
      <c r="Q24" s="98" t="s">
        <v>132</v>
      </c>
      <c r="R24" s="98" t="s">
        <v>132</v>
      </c>
      <c r="S24" s="86"/>
      <c r="T24" s="86"/>
      <c r="U24" s="86"/>
      <c r="V24" s="86"/>
      <c r="W24" s="94" t="s">
        <v>100</v>
      </c>
      <c r="X24" s="82">
        <v>186</v>
      </c>
      <c r="Y24" s="98">
        <v>1.0752688172042999E-2</v>
      </c>
      <c r="Z24" s="101">
        <v>0.53763440860215095</v>
      </c>
    </row>
    <row r="25" spans="1:26" s="1" customFormat="1" ht="14.45" customHeight="1" x14ac:dyDescent="0.2">
      <c r="A25" s="18"/>
      <c r="B25" s="6"/>
      <c r="C25" s="93"/>
      <c r="D25" s="102"/>
      <c r="E25" s="86"/>
      <c r="F25" s="86"/>
      <c r="G25" s="86"/>
      <c r="H25" s="95"/>
      <c r="I25" s="85"/>
      <c r="J25" s="102"/>
      <c r="K25" s="86"/>
      <c r="L25" s="86"/>
      <c r="M25" s="86"/>
      <c r="N25" s="86"/>
      <c r="O25" s="95"/>
      <c r="P25" s="85"/>
      <c r="Q25" s="93"/>
      <c r="R25" s="93"/>
      <c r="S25" s="86"/>
      <c r="T25" s="86"/>
      <c r="U25" s="86"/>
      <c r="V25" s="86"/>
      <c r="W25" s="95"/>
      <c r="X25" s="85"/>
      <c r="Y25" s="93"/>
      <c r="Z25" s="102"/>
    </row>
    <row r="26" spans="1:26" s="1" customFormat="1" ht="24.95" customHeight="1" x14ac:dyDescent="0.2">
      <c r="A26" s="19" t="s">
        <v>107</v>
      </c>
      <c r="B26" s="20">
        <v>26778</v>
      </c>
      <c r="C26" s="99">
        <v>1.3705280454104116E-2</v>
      </c>
      <c r="D26" s="103">
        <v>0.56154305773396074</v>
      </c>
      <c r="E26" s="86"/>
      <c r="F26" s="86"/>
      <c r="G26" s="86"/>
      <c r="H26" s="96" t="s">
        <v>107</v>
      </c>
      <c r="I26" s="105">
        <v>14246</v>
      </c>
      <c r="J26" s="103">
        <v>0.60799325700639195</v>
      </c>
      <c r="K26" s="86"/>
      <c r="L26" s="86"/>
      <c r="M26" s="86"/>
      <c r="N26" s="86"/>
      <c r="O26" s="96" t="s">
        <v>107</v>
      </c>
      <c r="P26" s="105">
        <v>597</v>
      </c>
      <c r="Q26" s="99" t="s">
        <v>132</v>
      </c>
      <c r="R26" s="99" t="s">
        <v>132</v>
      </c>
      <c r="S26" s="86"/>
      <c r="T26" s="86"/>
      <c r="U26" s="86"/>
      <c r="V26" s="86"/>
      <c r="W26" s="96" t="s">
        <v>107</v>
      </c>
      <c r="X26" s="105">
        <v>5726</v>
      </c>
      <c r="Y26" s="99">
        <v>5.9028990569332897E-2</v>
      </c>
      <c r="Z26" s="103">
        <v>0.50227034579112795</v>
      </c>
    </row>
    <row r="27" spans="1:26" s="1" customFormat="1" ht="5.25" customHeight="1" x14ac:dyDescent="0.2">
      <c r="Q27" s="86"/>
      <c r="R27" s="86"/>
      <c r="S27" s="86"/>
      <c r="T27" s="86"/>
      <c r="U27" s="86"/>
      <c r="V27" s="86"/>
      <c r="W27" s="86"/>
    </row>
    <row r="28" spans="1:26" s="1" customFormat="1" ht="21.2" customHeight="1" x14ac:dyDescent="0.2">
      <c r="A28" s="128" t="s">
        <v>77</v>
      </c>
      <c r="B28" s="128"/>
      <c r="C28" s="128"/>
      <c r="D28" s="128"/>
      <c r="E28" s="128"/>
      <c r="F28" s="128"/>
      <c r="G28" s="128"/>
      <c r="H28" s="128"/>
      <c r="I28" s="128"/>
      <c r="J28" s="128"/>
      <c r="K28" s="128"/>
      <c r="L28" s="128"/>
      <c r="M28" s="128"/>
      <c r="N28" s="128"/>
      <c r="O28" s="128"/>
      <c r="P28" s="128"/>
    </row>
    <row r="29" spans="1:26" s="1" customFormat="1" ht="2.65" customHeight="1" x14ac:dyDescent="0.2"/>
    <row r="30" spans="1:26" s="1" customFormat="1" ht="22.35" customHeight="1" x14ac:dyDescent="0.2">
      <c r="A30" s="132" t="s">
        <v>130</v>
      </c>
      <c r="B30" s="132"/>
      <c r="C30" s="132"/>
      <c r="D30" s="132"/>
      <c r="E30" s="132"/>
      <c r="F30" s="132"/>
      <c r="G30" s="132"/>
      <c r="H30" s="132"/>
      <c r="I30" s="132"/>
      <c r="J30" s="132"/>
      <c r="K30" s="132"/>
      <c r="L30" s="132"/>
      <c r="M30" s="132"/>
      <c r="N30" s="132"/>
      <c r="O30" s="132"/>
      <c r="P30" s="132"/>
    </row>
    <row r="31" spans="1:26" s="1" customFormat="1" ht="2.65" customHeight="1" x14ac:dyDescent="0.2"/>
    <row r="32" spans="1:26" s="1" customFormat="1" ht="53.85" customHeight="1" x14ac:dyDescent="0.2">
      <c r="A32" s="128" t="s">
        <v>131</v>
      </c>
      <c r="B32" s="128"/>
      <c r="C32" s="128"/>
      <c r="D32" s="128"/>
      <c r="E32" s="128"/>
      <c r="F32" s="128"/>
      <c r="G32" s="128"/>
      <c r="H32" s="128"/>
      <c r="I32" s="128"/>
      <c r="J32" s="128"/>
      <c r="K32" s="128"/>
      <c r="L32" s="128"/>
      <c r="M32" s="128"/>
      <c r="N32" s="128"/>
      <c r="O32" s="128"/>
      <c r="P32" s="128"/>
    </row>
  </sheetData>
  <mergeCells count="12">
    <mergeCell ref="A2:Y2"/>
    <mergeCell ref="A28:P28"/>
    <mergeCell ref="A3:P3"/>
    <mergeCell ref="A30:P30"/>
    <mergeCell ref="A32:P32"/>
    <mergeCell ref="A5:B5"/>
    <mergeCell ref="B7:E7"/>
    <mergeCell ref="H5:AB5"/>
    <mergeCell ref="H7:J7"/>
    <mergeCell ref="M7:S7"/>
    <mergeCell ref="V7:AB7"/>
    <mergeCell ref="X9:AC9"/>
  </mergeCells>
  <pageMargins left="0.7" right="0.7" top="0.75" bottom="0.75" header="0.3" footer="0.3"/>
  <pageSetup paperSize="9" scale="4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33"/>
  <sheetViews>
    <sheetView topLeftCell="A3" zoomScaleNormal="100" workbookViewId="0">
      <selection activeCell="H32" sqref="H32"/>
    </sheetView>
  </sheetViews>
  <sheetFormatPr defaultRowHeight="12.75" x14ac:dyDescent="0.2"/>
  <cols>
    <col min="1" max="1" width="53.140625" customWidth="1"/>
    <col min="2" max="14" width="7.42578125" customWidth="1"/>
    <col min="15" max="15" width="1.7109375" customWidth="1"/>
  </cols>
  <sheetData>
    <row r="1" spans="1:14" s="1" customFormat="1" ht="17.45" customHeight="1" x14ac:dyDescent="0.2"/>
    <row r="2" spans="1:14" s="1" customFormat="1" ht="14.45" customHeight="1" x14ac:dyDescent="0.2">
      <c r="A2" s="129" t="s">
        <v>164</v>
      </c>
      <c r="B2" s="129"/>
      <c r="C2" s="129"/>
      <c r="D2" s="129"/>
      <c r="E2" s="129"/>
      <c r="F2" s="129"/>
      <c r="G2" s="129"/>
      <c r="H2" s="129"/>
      <c r="I2" s="129"/>
      <c r="J2" s="129"/>
      <c r="K2" s="129"/>
      <c r="L2" s="129"/>
      <c r="M2" s="129"/>
    </row>
    <row r="3" spans="1:14" s="1" customFormat="1" ht="10.7" customHeight="1" x14ac:dyDescent="0.2"/>
    <row r="4" spans="1:14" s="1" customFormat="1" ht="14.45" customHeight="1" x14ac:dyDescent="0.2">
      <c r="A4" s="134" t="s">
        <v>165</v>
      </c>
      <c r="B4" s="134"/>
      <c r="C4" s="134"/>
      <c r="D4" s="134"/>
      <c r="E4" s="134"/>
      <c r="F4" s="134"/>
      <c r="G4" s="134"/>
      <c r="H4" s="134"/>
      <c r="I4" s="134"/>
      <c r="J4" s="134"/>
      <c r="K4" s="134"/>
      <c r="L4" s="134"/>
      <c r="M4" s="134"/>
    </row>
    <row r="5" spans="1:14" s="1" customFormat="1" ht="15.95" customHeight="1" x14ac:dyDescent="0.2"/>
    <row r="6" spans="1:14" s="1" customFormat="1" ht="24" customHeight="1" x14ac:dyDescent="0.2">
      <c r="B6" s="11" t="s">
        <v>62</v>
      </c>
      <c r="C6" s="11" t="s">
        <v>79</v>
      </c>
      <c r="D6" s="11" t="s">
        <v>80</v>
      </c>
      <c r="E6" s="11" t="s">
        <v>81</v>
      </c>
      <c r="F6" s="11" t="s">
        <v>82</v>
      </c>
      <c r="G6" s="11" t="s">
        <v>83</v>
      </c>
      <c r="H6" s="11" t="s">
        <v>84</v>
      </c>
      <c r="I6" s="11" t="s">
        <v>85</v>
      </c>
      <c r="J6" s="11" t="s">
        <v>86</v>
      </c>
      <c r="K6" s="11" t="s">
        <v>87</v>
      </c>
      <c r="L6" s="11" t="s">
        <v>88</v>
      </c>
      <c r="M6" s="11" t="s">
        <v>89</v>
      </c>
      <c r="N6" s="11" t="s">
        <v>63</v>
      </c>
    </row>
    <row r="7" spans="1:14" s="1" customFormat="1" ht="21.2" customHeight="1" x14ac:dyDescent="0.2">
      <c r="A7" s="23" t="s">
        <v>141</v>
      </c>
      <c r="B7" s="24">
        <v>26778</v>
      </c>
      <c r="C7" s="24">
        <v>26714</v>
      </c>
      <c r="D7" s="24">
        <v>26617</v>
      </c>
      <c r="E7" s="24">
        <v>26523</v>
      </c>
      <c r="F7" s="24">
        <v>26424</v>
      </c>
      <c r="G7" s="24">
        <v>26381</v>
      </c>
      <c r="H7" s="24">
        <v>26369</v>
      </c>
      <c r="I7" s="24">
        <v>26348</v>
      </c>
      <c r="J7" s="24">
        <v>26292</v>
      </c>
      <c r="K7" s="24">
        <v>26303</v>
      </c>
      <c r="L7" s="24">
        <v>26254</v>
      </c>
      <c r="M7" s="24">
        <v>26248</v>
      </c>
      <c r="N7" s="24">
        <v>26116</v>
      </c>
    </row>
    <row r="8" spans="1:14" s="1" customFormat="1" ht="19.7" customHeight="1" x14ac:dyDescent="0.2">
      <c r="A8" s="11" t="s">
        <v>142</v>
      </c>
      <c r="B8" s="25">
        <v>1004</v>
      </c>
      <c r="C8" s="25">
        <v>986</v>
      </c>
      <c r="D8" s="25">
        <v>986</v>
      </c>
      <c r="E8" s="25">
        <v>978</v>
      </c>
      <c r="F8" s="25">
        <v>967</v>
      </c>
      <c r="G8" s="25">
        <v>971</v>
      </c>
      <c r="H8" s="25">
        <v>940</v>
      </c>
      <c r="I8" s="25">
        <v>935</v>
      </c>
      <c r="J8" s="25">
        <v>934</v>
      </c>
      <c r="K8" s="25">
        <v>931</v>
      </c>
      <c r="L8" s="25">
        <v>886</v>
      </c>
      <c r="M8" s="25">
        <v>917</v>
      </c>
      <c r="N8" s="25">
        <v>891</v>
      </c>
    </row>
    <row r="9" spans="1:14" s="1" customFormat="1" ht="19.7" customHeight="1" x14ac:dyDescent="0.2">
      <c r="A9" s="26" t="s">
        <v>143</v>
      </c>
      <c r="B9" s="27">
        <v>973</v>
      </c>
      <c r="C9" s="27">
        <v>953</v>
      </c>
      <c r="D9" s="27">
        <v>945</v>
      </c>
      <c r="E9" s="27">
        <v>951</v>
      </c>
      <c r="F9" s="27">
        <v>938</v>
      </c>
      <c r="G9" s="27">
        <v>945</v>
      </c>
      <c r="H9" s="27">
        <v>921</v>
      </c>
      <c r="I9" s="27">
        <v>906</v>
      </c>
      <c r="J9" s="27">
        <v>891</v>
      </c>
      <c r="K9" s="27">
        <v>891</v>
      </c>
      <c r="L9" s="27">
        <v>861</v>
      </c>
      <c r="M9" s="27">
        <v>876</v>
      </c>
      <c r="N9" s="27">
        <v>870</v>
      </c>
    </row>
    <row r="10" spans="1:14" s="1" customFormat="1" ht="24" customHeight="1" x14ac:dyDescent="0.2">
      <c r="A10" s="11" t="s">
        <v>144</v>
      </c>
      <c r="B10" s="25">
        <v>797</v>
      </c>
      <c r="C10" s="25">
        <v>805</v>
      </c>
      <c r="D10" s="25">
        <v>798</v>
      </c>
      <c r="E10" s="25">
        <v>788</v>
      </c>
      <c r="F10" s="25">
        <v>774</v>
      </c>
      <c r="G10" s="25">
        <v>789</v>
      </c>
      <c r="H10" s="25">
        <v>787</v>
      </c>
      <c r="I10" s="25">
        <v>789</v>
      </c>
      <c r="J10" s="25">
        <v>801</v>
      </c>
      <c r="K10" s="25">
        <v>808</v>
      </c>
      <c r="L10" s="25">
        <v>814</v>
      </c>
      <c r="M10" s="25">
        <v>815</v>
      </c>
      <c r="N10" s="25">
        <v>834</v>
      </c>
    </row>
    <row r="11" spans="1:14" s="1" customFormat="1" ht="19.7" customHeight="1" x14ac:dyDescent="0.2">
      <c r="A11" s="3" t="s">
        <v>145</v>
      </c>
      <c r="B11" s="27">
        <v>433</v>
      </c>
      <c r="C11" s="27">
        <v>435</v>
      </c>
      <c r="D11" s="27">
        <v>433</v>
      </c>
      <c r="E11" s="27">
        <v>422</v>
      </c>
      <c r="F11" s="27">
        <v>409</v>
      </c>
      <c r="G11" s="27">
        <v>412</v>
      </c>
      <c r="H11" s="27">
        <v>411</v>
      </c>
      <c r="I11" s="27">
        <v>411</v>
      </c>
      <c r="J11" s="27">
        <v>413</v>
      </c>
      <c r="K11" s="27">
        <v>420</v>
      </c>
      <c r="L11" s="27">
        <v>420</v>
      </c>
      <c r="M11" s="27">
        <v>427</v>
      </c>
      <c r="N11" s="27">
        <v>440</v>
      </c>
    </row>
    <row r="12" spans="1:14" s="1" customFormat="1" ht="21.2" customHeight="1" x14ac:dyDescent="0.2">
      <c r="A12" s="28" t="s">
        <v>146</v>
      </c>
      <c r="B12" s="29">
        <v>20154</v>
      </c>
      <c r="C12" s="29">
        <v>20093</v>
      </c>
      <c r="D12" s="29">
        <v>19991</v>
      </c>
      <c r="E12" s="29">
        <v>19894</v>
      </c>
      <c r="F12" s="29">
        <v>19820</v>
      </c>
      <c r="G12" s="29">
        <v>19781</v>
      </c>
      <c r="H12" s="29">
        <v>19823</v>
      </c>
      <c r="I12" s="29">
        <v>19797</v>
      </c>
      <c r="J12" s="29">
        <v>19758</v>
      </c>
      <c r="K12" s="29">
        <v>19756</v>
      </c>
      <c r="L12" s="29">
        <v>19660</v>
      </c>
      <c r="M12" s="29">
        <v>19615</v>
      </c>
      <c r="N12" s="29">
        <v>19504</v>
      </c>
    </row>
    <row r="13" spans="1:14" s="1" customFormat="1" ht="19.7" customHeight="1" x14ac:dyDescent="0.2">
      <c r="A13" s="3" t="s">
        <v>147</v>
      </c>
      <c r="B13" s="5">
        <v>1373</v>
      </c>
      <c r="C13" s="5">
        <v>1354</v>
      </c>
      <c r="D13" s="5">
        <v>1332</v>
      </c>
      <c r="E13" s="5">
        <v>1336</v>
      </c>
      <c r="F13" s="5">
        <v>1318</v>
      </c>
      <c r="G13" s="5">
        <v>1320</v>
      </c>
      <c r="H13" s="5">
        <v>1328</v>
      </c>
      <c r="I13" s="5">
        <v>1309</v>
      </c>
      <c r="J13" s="5">
        <v>1310</v>
      </c>
      <c r="K13" s="5">
        <v>1275</v>
      </c>
      <c r="L13" s="5">
        <v>1278</v>
      </c>
      <c r="M13" s="5">
        <v>1285</v>
      </c>
      <c r="N13" s="5">
        <v>1278</v>
      </c>
    </row>
    <row r="14" spans="1:14" s="1" customFormat="1" ht="19.7" customHeight="1" x14ac:dyDescent="0.2">
      <c r="A14" s="30" t="s">
        <v>148</v>
      </c>
      <c r="B14" s="31">
        <v>414</v>
      </c>
      <c r="C14" s="31">
        <v>401</v>
      </c>
      <c r="D14" s="31">
        <v>379</v>
      </c>
      <c r="E14" s="31">
        <v>377</v>
      </c>
      <c r="F14" s="31">
        <v>375</v>
      </c>
      <c r="G14" s="31">
        <v>378</v>
      </c>
      <c r="H14" s="31">
        <v>391</v>
      </c>
      <c r="I14" s="31">
        <v>370</v>
      </c>
      <c r="J14" s="31">
        <v>376</v>
      </c>
      <c r="K14" s="31">
        <v>348</v>
      </c>
      <c r="L14" s="31">
        <v>346</v>
      </c>
      <c r="M14" s="31">
        <v>353</v>
      </c>
      <c r="N14" s="31">
        <v>348</v>
      </c>
    </row>
    <row r="15" spans="1:14" s="1" customFormat="1" ht="19.7" customHeight="1" x14ac:dyDescent="0.2">
      <c r="A15" s="30" t="s">
        <v>149</v>
      </c>
      <c r="B15" s="31">
        <v>976</v>
      </c>
      <c r="C15" s="31">
        <v>969</v>
      </c>
      <c r="D15" s="31">
        <v>968</v>
      </c>
      <c r="E15" s="31">
        <v>974</v>
      </c>
      <c r="F15" s="31">
        <v>958</v>
      </c>
      <c r="G15" s="31">
        <v>956</v>
      </c>
      <c r="H15" s="31">
        <v>953</v>
      </c>
      <c r="I15" s="31">
        <v>955</v>
      </c>
      <c r="J15" s="31">
        <v>953</v>
      </c>
      <c r="K15" s="31">
        <v>943</v>
      </c>
      <c r="L15" s="31">
        <v>949</v>
      </c>
      <c r="M15" s="31">
        <v>948</v>
      </c>
      <c r="N15" s="31">
        <v>949</v>
      </c>
    </row>
    <row r="16" spans="1:14" s="1" customFormat="1" ht="19.7" customHeight="1" x14ac:dyDescent="0.2">
      <c r="A16" s="3" t="s">
        <v>150</v>
      </c>
      <c r="B16" s="27">
        <v>1213</v>
      </c>
      <c r="C16" s="27">
        <v>1191</v>
      </c>
      <c r="D16" s="27">
        <v>1163</v>
      </c>
      <c r="E16" s="27">
        <v>1143</v>
      </c>
      <c r="F16" s="27">
        <v>1136</v>
      </c>
      <c r="G16" s="27">
        <v>1143</v>
      </c>
      <c r="H16" s="27">
        <v>1125</v>
      </c>
      <c r="I16" s="27">
        <v>1118</v>
      </c>
      <c r="J16" s="27">
        <v>1109</v>
      </c>
      <c r="K16" s="27">
        <v>1094</v>
      </c>
      <c r="L16" s="27">
        <v>1060</v>
      </c>
      <c r="M16" s="27">
        <v>1050</v>
      </c>
      <c r="N16" s="27">
        <v>1033</v>
      </c>
    </row>
    <row r="17" spans="1:14" s="1" customFormat="1" ht="19.7" customHeight="1" x14ac:dyDescent="0.2">
      <c r="A17" s="3" t="s">
        <v>136</v>
      </c>
      <c r="B17" s="27">
        <v>14246</v>
      </c>
      <c r="C17" s="27">
        <v>14212</v>
      </c>
      <c r="D17" s="27">
        <v>14023</v>
      </c>
      <c r="E17" s="27">
        <v>13912</v>
      </c>
      <c r="F17" s="27">
        <v>13949</v>
      </c>
      <c r="G17" s="27">
        <v>13871</v>
      </c>
      <c r="H17" s="27">
        <v>14000</v>
      </c>
      <c r="I17" s="27">
        <v>14034</v>
      </c>
      <c r="J17" s="27">
        <v>14001</v>
      </c>
      <c r="K17" s="27">
        <v>14061</v>
      </c>
      <c r="L17" s="27">
        <v>13945</v>
      </c>
      <c r="M17" s="27">
        <v>13937</v>
      </c>
      <c r="N17" s="27">
        <v>13848</v>
      </c>
    </row>
    <row r="18" spans="1:14" s="1" customFormat="1" ht="19.7" customHeight="1" x14ac:dyDescent="0.2">
      <c r="A18" s="3" t="s">
        <v>151</v>
      </c>
      <c r="B18" s="27">
        <v>16241</v>
      </c>
      <c r="C18" s="27">
        <v>16136</v>
      </c>
      <c r="D18" s="27">
        <v>16072</v>
      </c>
      <c r="E18" s="27">
        <v>15986</v>
      </c>
      <c r="F18" s="27">
        <v>15918</v>
      </c>
      <c r="G18" s="27">
        <v>15882</v>
      </c>
      <c r="H18" s="27">
        <v>15873</v>
      </c>
      <c r="I18" s="27">
        <v>15860</v>
      </c>
      <c r="J18" s="27">
        <v>15817</v>
      </c>
      <c r="K18" s="27">
        <v>15788</v>
      </c>
      <c r="L18" s="27">
        <v>15703</v>
      </c>
      <c r="M18" s="27">
        <v>15714</v>
      </c>
      <c r="N18" s="27">
        <v>15638</v>
      </c>
    </row>
    <row r="19" spans="1:14" s="1" customFormat="1" ht="19.7" customHeight="1" x14ac:dyDescent="0.2">
      <c r="A19" s="30" t="s">
        <v>145</v>
      </c>
      <c r="B19" s="31">
        <v>11401</v>
      </c>
      <c r="C19" s="31">
        <v>11306</v>
      </c>
      <c r="D19" s="31">
        <v>11196</v>
      </c>
      <c r="E19" s="31">
        <v>11105</v>
      </c>
      <c r="F19" s="31">
        <v>11078</v>
      </c>
      <c r="G19" s="31">
        <v>10997</v>
      </c>
      <c r="H19" s="31">
        <v>11058</v>
      </c>
      <c r="I19" s="31">
        <v>11090</v>
      </c>
      <c r="J19" s="31">
        <v>11051</v>
      </c>
      <c r="K19" s="31">
        <v>11055</v>
      </c>
      <c r="L19" s="31">
        <v>10937</v>
      </c>
      <c r="M19" s="31">
        <v>10988</v>
      </c>
      <c r="N19" s="31">
        <v>10918</v>
      </c>
    </row>
    <row r="20" spans="1:14" s="1" customFormat="1" ht="19.7" customHeight="1" x14ac:dyDescent="0.2">
      <c r="A20" s="28" t="s">
        <v>152</v>
      </c>
      <c r="B20" s="25">
        <v>428</v>
      </c>
      <c r="C20" s="25">
        <v>395</v>
      </c>
      <c r="D20" s="25">
        <v>362</v>
      </c>
      <c r="E20" s="25">
        <v>364</v>
      </c>
      <c r="F20" s="25">
        <v>368</v>
      </c>
      <c r="G20" s="25">
        <v>390</v>
      </c>
      <c r="H20" s="25">
        <v>420</v>
      </c>
      <c r="I20" s="25">
        <v>390</v>
      </c>
      <c r="J20" s="25">
        <v>407</v>
      </c>
      <c r="K20" s="25">
        <v>455</v>
      </c>
      <c r="L20" s="25">
        <v>392</v>
      </c>
      <c r="M20" s="25">
        <v>423</v>
      </c>
      <c r="N20" s="25">
        <v>390</v>
      </c>
    </row>
    <row r="21" spans="1:14" s="1" customFormat="1" ht="19.7" customHeight="1" x14ac:dyDescent="0.2">
      <c r="A21" s="3" t="s">
        <v>153</v>
      </c>
      <c r="B21" s="27">
        <v>73</v>
      </c>
      <c r="C21" s="27">
        <v>68</v>
      </c>
      <c r="D21" s="27">
        <v>46</v>
      </c>
      <c r="E21" s="27">
        <v>49</v>
      </c>
      <c r="F21" s="27">
        <v>58</v>
      </c>
      <c r="G21" s="27">
        <v>58</v>
      </c>
      <c r="H21" s="27">
        <v>57</v>
      </c>
      <c r="I21" s="27">
        <v>50</v>
      </c>
      <c r="J21" s="27">
        <v>54</v>
      </c>
      <c r="K21" s="27">
        <v>47</v>
      </c>
      <c r="L21" s="27">
        <v>41</v>
      </c>
      <c r="M21" s="27">
        <v>48</v>
      </c>
      <c r="N21" s="27">
        <v>49</v>
      </c>
    </row>
    <row r="22" spans="1:14" s="1" customFormat="1" ht="19.7" customHeight="1" x14ac:dyDescent="0.2">
      <c r="A22" s="3" t="s">
        <v>154</v>
      </c>
      <c r="B22" s="27">
        <v>265</v>
      </c>
      <c r="C22" s="27">
        <v>241</v>
      </c>
      <c r="D22" s="27">
        <v>223</v>
      </c>
      <c r="E22" s="27">
        <v>231</v>
      </c>
      <c r="F22" s="27">
        <v>226</v>
      </c>
      <c r="G22" s="27">
        <v>245</v>
      </c>
      <c r="H22" s="27">
        <v>278</v>
      </c>
      <c r="I22" s="27">
        <v>250</v>
      </c>
      <c r="J22" s="27">
        <v>261</v>
      </c>
      <c r="K22" s="27">
        <v>324</v>
      </c>
      <c r="L22" s="27">
        <v>274</v>
      </c>
      <c r="M22" s="27">
        <v>296</v>
      </c>
      <c r="N22" s="27">
        <v>258</v>
      </c>
    </row>
    <row r="23" spans="1:14" s="1" customFormat="1" ht="19.7" customHeight="1" x14ac:dyDescent="0.2">
      <c r="A23" s="3" t="s">
        <v>155</v>
      </c>
      <c r="B23" s="27">
        <v>98</v>
      </c>
      <c r="C23" s="27">
        <v>94</v>
      </c>
      <c r="D23" s="27">
        <v>104</v>
      </c>
      <c r="E23" s="27">
        <v>94</v>
      </c>
      <c r="F23" s="27">
        <v>91</v>
      </c>
      <c r="G23" s="27">
        <v>95</v>
      </c>
      <c r="H23" s="27">
        <v>95</v>
      </c>
      <c r="I23" s="27">
        <v>97</v>
      </c>
      <c r="J23" s="27">
        <v>96</v>
      </c>
      <c r="K23" s="27">
        <v>95</v>
      </c>
      <c r="L23" s="27">
        <v>85</v>
      </c>
      <c r="M23" s="27">
        <v>86</v>
      </c>
      <c r="N23" s="27">
        <v>92</v>
      </c>
    </row>
    <row r="24" spans="1:14" s="1" customFormat="1" ht="19.7" customHeight="1" x14ac:dyDescent="0.2">
      <c r="A24" s="28" t="s">
        <v>156</v>
      </c>
      <c r="B24" s="25">
        <v>625</v>
      </c>
      <c r="C24" s="25">
        <v>630</v>
      </c>
      <c r="D24" s="25">
        <v>625</v>
      </c>
      <c r="E24" s="25">
        <v>623</v>
      </c>
      <c r="F24" s="25">
        <v>625</v>
      </c>
      <c r="G24" s="25">
        <v>637</v>
      </c>
      <c r="H24" s="25">
        <v>633</v>
      </c>
      <c r="I24" s="25">
        <v>631</v>
      </c>
      <c r="J24" s="25">
        <v>632</v>
      </c>
      <c r="K24" s="25">
        <v>644</v>
      </c>
      <c r="L24" s="25">
        <v>655</v>
      </c>
      <c r="M24" s="25">
        <v>667</v>
      </c>
      <c r="N24" s="25">
        <v>662</v>
      </c>
    </row>
    <row r="25" spans="1:14" s="1" customFormat="1" ht="19.7" customHeight="1" x14ac:dyDescent="0.2">
      <c r="A25" s="3" t="s">
        <v>157</v>
      </c>
      <c r="B25" s="27">
        <v>597</v>
      </c>
      <c r="C25" s="27">
        <v>600</v>
      </c>
      <c r="D25" s="27">
        <v>597</v>
      </c>
      <c r="E25" s="27">
        <v>594</v>
      </c>
      <c r="F25" s="27">
        <v>594</v>
      </c>
      <c r="G25" s="27">
        <v>604</v>
      </c>
      <c r="H25" s="27">
        <v>602</v>
      </c>
      <c r="I25" s="27">
        <v>601</v>
      </c>
      <c r="J25" s="27">
        <v>604</v>
      </c>
      <c r="K25" s="27">
        <v>611</v>
      </c>
      <c r="L25" s="27">
        <v>626</v>
      </c>
      <c r="M25" s="27">
        <v>634</v>
      </c>
      <c r="N25" s="27">
        <v>634</v>
      </c>
    </row>
    <row r="26" spans="1:14" s="1" customFormat="1" ht="19.7" customHeight="1" x14ac:dyDescent="0.2">
      <c r="A26" s="28" t="s">
        <v>158</v>
      </c>
      <c r="B26" s="25">
        <v>5726</v>
      </c>
      <c r="C26" s="25">
        <v>5696</v>
      </c>
      <c r="D26" s="25">
        <v>5718</v>
      </c>
      <c r="E26" s="25">
        <v>5714</v>
      </c>
      <c r="F26" s="25">
        <v>5697</v>
      </c>
      <c r="G26" s="25">
        <v>5689</v>
      </c>
      <c r="H26" s="25">
        <v>5639</v>
      </c>
      <c r="I26" s="25">
        <v>5637</v>
      </c>
      <c r="J26" s="25">
        <v>5648</v>
      </c>
      <c r="K26" s="25">
        <v>5634</v>
      </c>
      <c r="L26" s="25">
        <v>5634</v>
      </c>
      <c r="M26" s="25">
        <v>5675</v>
      </c>
      <c r="N26" s="25">
        <v>5646</v>
      </c>
    </row>
    <row r="27" spans="1:14" s="1" customFormat="1" ht="19.7" customHeight="1" x14ac:dyDescent="0.2">
      <c r="A27" s="30" t="s">
        <v>159</v>
      </c>
      <c r="B27" s="27">
        <v>3293</v>
      </c>
      <c r="C27" s="27">
        <v>3279</v>
      </c>
      <c r="D27" s="27">
        <v>3290</v>
      </c>
      <c r="E27" s="27">
        <v>3287</v>
      </c>
      <c r="F27" s="27">
        <v>3267</v>
      </c>
      <c r="G27" s="27">
        <v>3268</v>
      </c>
      <c r="H27" s="27">
        <v>3251</v>
      </c>
      <c r="I27" s="27">
        <v>3244</v>
      </c>
      <c r="J27" s="27">
        <v>3247</v>
      </c>
      <c r="K27" s="27">
        <v>3252</v>
      </c>
      <c r="L27" s="27">
        <v>3243</v>
      </c>
      <c r="M27" s="27">
        <v>3247</v>
      </c>
      <c r="N27" s="27">
        <v>3208</v>
      </c>
    </row>
    <row r="28" spans="1:14" s="1" customFormat="1" ht="19.7" customHeight="1" x14ac:dyDescent="0.2">
      <c r="A28" s="3" t="s">
        <v>160</v>
      </c>
      <c r="B28" s="27">
        <v>2065</v>
      </c>
      <c r="C28" s="27">
        <v>2045</v>
      </c>
      <c r="D28" s="27">
        <v>2063</v>
      </c>
      <c r="E28" s="27">
        <v>2055</v>
      </c>
      <c r="F28" s="27">
        <v>2057</v>
      </c>
      <c r="G28" s="27">
        <v>2049</v>
      </c>
      <c r="H28" s="27">
        <v>2020</v>
      </c>
      <c r="I28" s="27">
        <v>2026</v>
      </c>
      <c r="J28" s="27">
        <v>2032</v>
      </c>
      <c r="K28" s="27">
        <v>2019</v>
      </c>
      <c r="L28" s="27">
        <v>2021</v>
      </c>
      <c r="M28" s="27">
        <v>2054</v>
      </c>
      <c r="N28" s="27">
        <v>2061</v>
      </c>
    </row>
    <row r="29" spans="1:14" s="1" customFormat="1" ht="19.7" customHeight="1" x14ac:dyDescent="0.2">
      <c r="A29" s="3" t="s">
        <v>161</v>
      </c>
      <c r="B29" s="27">
        <v>294</v>
      </c>
      <c r="C29" s="27">
        <v>290</v>
      </c>
      <c r="D29" s="27">
        <v>291</v>
      </c>
      <c r="E29" s="27">
        <v>293</v>
      </c>
      <c r="F29" s="27">
        <v>293</v>
      </c>
      <c r="G29" s="27">
        <v>290</v>
      </c>
      <c r="H29" s="27">
        <v>286</v>
      </c>
      <c r="I29" s="27">
        <v>286</v>
      </c>
      <c r="J29" s="27">
        <v>287</v>
      </c>
      <c r="K29" s="27">
        <v>286</v>
      </c>
      <c r="L29" s="27">
        <v>287</v>
      </c>
      <c r="M29" s="27">
        <v>289</v>
      </c>
      <c r="N29" s="27">
        <v>293</v>
      </c>
    </row>
    <row r="30" spans="1:14" s="1" customFormat="1" ht="19.7" customHeight="1" x14ac:dyDescent="0.2">
      <c r="A30" s="3" t="s">
        <v>162</v>
      </c>
      <c r="B30" s="27">
        <v>82</v>
      </c>
      <c r="C30" s="27">
        <v>87</v>
      </c>
      <c r="D30" s="27">
        <v>83</v>
      </c>
      <c r="E30" s="27">
        <v>82</v>
      </c>
      <c r="F30" s="27">
        <v>83</v>
      </c>
      <c r="G30" s="27">
        <v>85</v>
      </c>
      <c r="H30" s="27">
        <v>88</v>
      </c>
      <c r="I30" s="27">
        <v>85</v>
      </c>
      <c r="J30" s="27">
        <v>89</v>
      </c>
      <c r="K30" s="27">
        <v>86</v>
      </c>
      <c r="L30" s="27">
        <v>87</v>
      </c>
      <c r="M30" s="27">
        <v>91</v>
      </c>
      <c r="N30" s="27">
        <v>89</v>
      </c>
    </row>
    <row r="31" spans="1:14" s="1" customFormat="1" ht="24" customHeight="1" x14ac:dyDescent="0.2">
      <c r="A31" s="11" t="s">
        <v>163</v>
      </c>
      <c r="B31" s="25">
        <v>64</v>
      </c>
      <c r="C31" s="25">
        <v>117</v>
      </c>
      <c r="D31" s="25">
        <v>224</v>
      </c>
      <c r="E31" s="25">
        <v>214</v>
      </c>
      <c r="F31" s="25">
        <v>116</v>
      </c>
      <c r="G31" s="25">
        <v>53</v>
      </c>
      <c r="H31" s="25">
        <v>38</v>
      </c>
      <c r="I31" s="25">
        <v>26</v>
      </c>
      <c r="J31" s="25">
        <v>20</v>
      </c>
      <c r="K31" s="25">
        <v>24</v>
      </c>
      <c r="L31" s="25">
        <v>29</v>
      </c>
      <c r="M31" s="25">
        <v>34</v>
      </c>
      <c r="N31" s="25">
        <v>57</v>
      </c>
    </row>
    <row r="32" spans="1:14" s="1" customFormat="1" ht="5.25" customHeight="1" x14ac:dyDescent="0.2"/>
    <row r="33" spans="1:15" s="1" customFormat="1" ht="46.35" customHeight="1" x14ac:dyDescent="0.2">
      <c r="A33" s="128" t="s">
        <v>166</v>
      </c>
      <c r="B33" s="128"/>
      <c r="C33" s="128"/>
      <c r="D33" s="128"/>
      <c r="E33" s="128"/>
      <c r="F33" s="128"/>
      <c r="G33" s="128"/>
      <c r="H33" s="128"/>
      <c r="I33" s="128"/>
      <c r="J33" s="128"/>
      <c r="K33" s="128"/>
      <c r="L33" s="128"/>
      <c r="M33" s="128"/>
      <c r="N33" s="128"/>
      <c r="O33" s="128"/>
    </row>
  </sheetData>
  <mergeCells count="3">
    <mergeCell ref="A2:M2"/>
    <mergeCell ref="A33:O33"/>
    <mergeCell ref="A4:M4"/>
  </mergeCells>
  <pageMargins left="0.7" right="0.7" top="0.75" bottom="0.75" header="0.3" footer="0.3"/>
  <pageSetup paperSize="9" scale="5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3"/>
  <sheetViews>
    <sheetView zoomScaleNormal="100" workbookViewId="0">
      <selection activeCell="H32" sqref="H32"/>
    </sheetView>
  </sheetViews>
  <sheetFormatPr defaultRowHeight="12.75" x14ac:dyDescent="0.2"/>
  <cols>
    <col min="1" max="1" width="53.140625" customWidth="1"/>
    <col min="2" max="14" width="7.42578125" customWidth="1"/>
    <col min="15" max="15" width="1.140625" customWidth="1"/>
    <col min="16" max="16" width="7.85546875" customWidth="1"/>
  </cols>
  <sheetData>
    <row r="1" spans="1:17" s="1" customFormat="1" ht="17.45" customHeight="1" x14ac:dyDescent="0.2"/>
    <row r="2" spans="1:17" s="1" customFormat="1" ht="14.45" customHeight="1" x14ac:dyDescent="0.2">
      <c r="A2" s="129" t="s">
        <v>167</v>
      </c>
      <c r="B2" s="129"/>
      <c r="C2" s="129"/>
      <c r="D2" s="129"/>
      <c r="E2" s="129"/>
      <c r="F2" s="129"/>
      <c r="G2" s="129"/>
      <c r="H2" s="129"/>
      <c r="I2" s="129"/>
      <c r="J2" s="129"/>
      <c r="K2" s="129"/>
      <c r="L2" s="129"/>
      <c r="M2" s="129"/>
      <c r="N2" s="129"/>
      <c r="O2" s="129"/>
      <c r="P2" s="129"/>
    </row>
    <row r="3" spans="1:17" s="1" customFormat="1" ht="10.7" customHeight="1" x14ac:dyDescent="0.2"/>
    <row r="4" spans="1:17" s="1" customFormat="1" ht="14.45" customHeight="1" x14ac:dyDescent="0.2">
      <c r="A4" s="134" t="s">
        <v>165</v>
      </c>
      <c r="B4" s="134"/>
      <c r="C4" s="134"/>
      <c r="D4" s="134"/>
      <c r="E4" s="134"/>
      <c r="F4" s="134"/>
      <c r="G4" s="134"/>
      <c r="H4" s="134"/>
      <c r="I4" s="134"/>
      <c r="J4" s="134"/>
      <c r="K4" s="134"/>
      <c r="L4" s="134"/>
      <c r="M4" s="134"/>
    </row>
    <row r="5" spans="1:17" s="1" customFormat="1" ht="15.95" customHeight="1" x14ac:dyDescent="0.2"/>
    <row r="6" spans="1:17" s="1" customFormat="1" ht="24" customHeight="1" x14ac:dyDescent="0.2">
      <c r="B6" s="11" t="s">
        <v>62</v>
      </c>
      <c r="C6" s="11" t="s">
        <v>79</v>
      </c>
      <c r="D6" s="11" t="s">
        <v>80</v>
      </c>
      <c r="E6" s="11" t="s">
        <v>81</v>
      </c>
      <c r="F6" s="11" t="s">
        <v>82</v>
      </c>
      <c r="G6" s="11" t="s">
        <v>83</v>
      </c>
      <c r="H6" s="11" t="s">
        <v>84</v>
      </c>
      <c r="I6" s="11" t="s">
        <v>85</v>
      </c>
      <c r="J6" s="11" t="s">
        <v>86</v>
      </c>
      <c r="K6" s="11" t="s">
        <v>87</v>
      </c>
      <c r="L6" s="11" t="s">
        <v>88</v>
      </c>
      <c r="M6" s="11" t="s">
        <v>89</v>
      </c>
      <c r="N6" s="11" t="s">
        <v>63</v>
      </c>
    </row>
    <row r="7" spans="1:17" s="1" customFormat="1" ht="21.2" customHeight="1" x14ac:dyDescent="0.2">
      <c r="A7" s="23" t="s">
        <v>141</v>
      </c>
      <c r="B7" s="81">
        <v>0.65456718201508701</v>
      </c>
      <c r="C7" s="81">
        <v>0.65471288462978217</v>
      </c>
      <c r="D7" s="81">
        <v>0.65604688732764771</v>
      </c>
      <c r="E7" s="81">
        <v>0.65720318214379969</v>
      </c>
      <c r="F7" s="81">
        <v>0.65800000000000003</v>
      </c>
      <c r="G7" s="81">
        <v>0.65770819908267308</v>
      </c>
      <c r="H7" s="81">
        <v>0.65903143843149148</v>
      </c>
      <c r="I7" s="81">
        <v>0.65822832852588431</v>
      </c>
      <c r="J7" s="81">
        <v>0.65963030579644</v>
      </c>
      <c r="K7" s="81">
        <v>0.66</v>
      </c>
      <c r="L7" s="81">
        <v>0.66058505370610188</v>
      </c>
      <c r="M7" s="81">
        <v>0.66161231331911008</v>
      </c>
      <c r="N7" s="81">
        <v>0.66162505743605449</v>
      </c>
      <c r="Q7" s="104"/>
    </row>
    <row r="8" spans="1:17" s="1" customFormat="1" ht="19.7" customHeight="1" x14ac:dyDescent="0.2">
      <c r="A8" s="11" t="s">
        <v>142</v>
      </c>
      <c r="B8" s="32">
        <v>0.57071713147410397</v>
      </c>
      <c r="C8" s="32">
        <v>0.56997971602434105</v>
      </c>
      <c r="D8" s="32">
        <v>0.57707910750507097</v>
      </c>
      <c r="E8" s="32">
        <v>0.57873210633946803</v>
      </c>
      <c r="F8" s="32">
        <v>0.58117890382626702</v>
      </c>
      <c r="G8" s="32">
        <v>0.58187435633367701</v>
      </c>
      <c r="H8" s="32">
        <v>0.58191489361702098</v>
      </c>
      <c r="I8" s="32">
        <v>0.57860962566844898</v>
      </c>
      <c r="J8" s="32">
        <v>0.58244111349036398</v>
      </c>
      <c r="K8" s="32">
        <v>0.58861439312567099</v>
      </c>
      <c r="L8" s="32">
        <v>0.58803611738148998</v>
      </c>
      <c r="M8" s="32">
        <v>0.58778625954198505</v>
      </c>
      <c r="N8" s="32">
        <v>0.58810325476992098</v>
      </c>
    </row>
    <row r="9" spans="1:17" s="1" customFormat="1" ht="19.7" customHeight="1" x14ac:dyDescent="0.2">
      <c r="A9" s="26" t="s">
        <v>143</v>
      </c>
      <c r="B9" s="12">
        <v>0.57040082219938304</v>
      </c>
      <c r="C9" s="12">
        <v>0.569779643231899</v>
      </c>
      <c r="D9" s="12">
        <v>0.574603174603175</v>
      </c>
      <c r="E9" s="12">
        <v>0.58044164037854895</v>
      </c>
      <c r="F9" s="12">
        <v>0.58528784648187604</v>
      </c>
      <c r="G9" s="12">
        <v>0.58624338624338601</v>
      </c>
      <c r="H9" s="12">
        <v>0.58089033659066203</v>
      </c>
      <c r="I9" s="12">
        <v>0.580573951434879</v>
      </c>
      <c r="J9" s="12">
        <v>0.58136924803591505</v>
      </c>
      <c r="K9" s="12">
        <v>0.58922558922558899</v>
      </c>
      <c r="L9" s="12">
        <v>0.58652729384436697</v>
      </c>
      <c r="M9" s="12">
        <v>0.59360730593607303</v>
      </c>
      <c r="N9" s="12">
        <v>0.58735632183908104</v>
      </c>
    </row>
    <row r="10" spans="1:17" s="1" customFormat="1" ht="24" customHeight="1" x14ac:dyDescent="0.2">
      <c r="A10" s="11" t="s">
        <v>144</v>
      </c>
      <c r="B10" s="32">
        <v>0.44165621079046402</v>
      </c>
      <c r="C10" s="32">
        <v>0.432298136645963</v>
      </c>
      <c r="D10" s="32">
        <v>0.431077694235589</v>
      </c>
      <c r="E10" s="32">
        <v>0.43274111675126897</v>
      </c>
      <c r="F10" s="32">
        <v>0.44056847545219602</v>
      </c>
      <c r="G10" s="32">
        <v>0.43979721166032998</v>
      </c>
      <c r="H10" s="32">
        <v>0.45108005082592101</v>
      </c>
      <c r="I10" s="32">
        <v>0.45120405576679301</v>
      </c>
      <c r="J10" s="32">
        <v>0.461922596754057</v>
      </c>
      <c r="K10" s="32">
        <v>0.462871287128713</v>
      </c>
      <c r="L10" s="32">
        <v>0.45577395577395602</v>
      </c>
      <c r="M10" s="32">
        <v>0.46012269938650302</v>
      </c>
      <c r="N10" s="32">
        <v>0.46522781774580302</v>
      </c>
    </row>
    <row r="11" spans="1:17" s="1" customFormat="1" ht="19.7" customHeight="1" x14ac:dyDescent="0.2">
      <c r="A11" s="3" t="s">
        <v>145</v>
      </c>
      <c r="B11" s="12">
        <v>0.40415704387990797</v>
      </c>
      <c r="C11" s="12">
        <v>0.4</v>
      </c>
      <c r="D11" s="12">
        <v>0.39260969976905302</v>
      </c>
      <c r="E11" s="12">
        <v>0.38625592417061599</v>
      </c>
      <c r="F11" s="12">
        <v>0.37897310513447402</v>
      </c>
      <c r="G11" s="12">
        <v>0.38834951456310701</v>
      </c>
      <c r="H11" s="12">
        <v>0.39902676399026799</v>
      </c>
      <c r="I11" s="12">
        <v>0.41362530413625298</v>
      </c>
      <c r="J11" s="12">
        <v>0.42372881355932202</v>
      </c>
      <c r="K11" s="12">
        <v>0.42380952380952402</v>
      </c>
      <c r="L11" s="12">
        <v>0.40714285714285697</v>
      </c>
      <c r="M11" s="12">
        <v>0.409836065573771</v>
      </c>
      <c r="N11" s="12">
        <v>0.42045454545454503</v>
      </c>
    </row>
    <row r="12" spans="1:17" s="1" customFormat="1" ht="19.7" customHeight="1" x14ac:dyDescent="0.2">
      <c r="A12" s="28" t="s">
        <v>146</v>
      </c>
      <c r="B12" s="32">
        <v>0.656643842413417</v>
      </c>
      <c r="C12" s="32">
        <v>0.65674613049320696</v>
      </c>
      <c r="D12" s="32">
        <v>0.65819618828472803</v>
      </c>
      <c r="E12" s="32">
        <v>0.65954559163566895</v>
      </c>
      <c r="F12" s="32">
        <v>0.66084762865792102</v>
      </c>
      <c r="G12" s="32">
        <v>0.66038117385369799</v>
      </c>
      <c r="H12" s="32">
        <v>0.66110074156283105</v>
      </c>
      <c r="I12" s="32">
        <v>0.66055462948931698</v>
      </c>
      <c r="J12" s="32">
        <v>0.66175726288085801</v>
      </c>
      <c r="K12" s="32">
        <v>0.66258351893095802</v>
      </c>
      <c r="L12" s="32">
        <v>0.663072227873856</v>
      </c>
      <c r="M12" s="32">
        <v>0.663420851389243</v>
      </c>
      <c r="N12" s="32">
        <v>0.66360746513535696</v>
      </c>
    </row>
    <row r="13" spans="1:17" s="1" customFormat="1" ht="19.7" customHeight="1" x14ac:dyDescent="0.2">
      <c r="A13" s="3" t="s">
        <v>147</v>
      </c>
      <c r="B13" s="12">
        <v>0.60378732702112203</v>
      </c>
      <c r="C13" s="12">
        <v>0.60709010339734104</v>
      </c>
      <c r="D13" s="12">
        <v>0.61261261261261302</v>
      </c>
      <c r="E13" s="12">
        <v>0.60778443113772496</v>
      </c>
      <c r="F13" s="12">
        <v>0.609256449165402</v>
      </c>
      <c r="G13" s="12">
        <v>0.60833333333333295</v>
      </c>
      <c r="H13" s="12">
        <v>0.60918674698795205</v>
      </c>
      <c r="I13" s="12">
        <v>0.61726508785332301</v>
      </c>
      <c r="J13" s="12">
        <v>0.61526717557251898</v>
      </c>
      <c r="K13" s="12">
        <v>0.61411764705882399</v>
      </c>
      <c r="L13" s="12">
        <v>0.61737089201877904</v>
      </c>
      <c r="M13" s="12">
        <v>0.61322957198443595</v>
      </c>
      <c r="N13" s="12">
        <v>0.60406885758998397</v>
      </c>
    </row>
    <row r="14" spans="1:17" s="1" customFormat="1" ht="19.7" customHeight="1" x14ac:dyDescent="0.2">
      <c r="A14" s="30" t="s">
        <v>148</v>
      </c>
      <c r="B14" s="33">
        <v>0.31884057971014501</v>
      </c>
      <c r="C14" s="33">
        <v>0.31421446384039903</v>
      </c>
      <c r="D14" s="33">
        <v>0.32981530343007898</v>
      </c>
      <c r="E14" s="33">
        <v>0.318302387267905</v>
      </c>
      <c r="F14" s="33">
        <v>0.32266666666666699</v>
      </c>
      <c r="G14" s="33">
        <v>0.32804232804232802</v>
      </c>
      <c r="H14" s="33">
        <v>0.33759590792838901</v>
      </c>
      <c r="I14" s="33">
        <v>0.340540540540541</v>
      </c>
      <c r="J14" s="33">
        <v>0.340425531914894</v>
      </c>
      <c r="K14" s="33">
        <v>0.31609195402298901</v>
      </c>
      <c r="L14" s="33">
        <v>0.329479768786127</v>
      </c>
      <c r="M14" s="33">
        <v>0.325779036827195</v>
      </c>
      <c r="N14" s="33">
        <v>0.31321839080459801</v>
      </c>
    </row>
    <row r="15" spans="1:17" s="1" customFormat="1" ht="19.7" customHeight="1" x14ac:dyDescent="0.2">
      <c r="A15" s="30" t="s">
        <v>149</v>
      </c>
      <c r="B15" s="33">
        <v>0.71926229508196704</v>
      </c>
      <c r="C15" s="33">
        <v>0.72342621259029904</v>
      </c>
      <c r="D15" s="33">
        <v>0.71900826446280997</v>
      </c>
      <c r="E15" s="33">
        <v>0.71560574948665301</v>
      </c>
      <c r="F15" s="33">
        <v>0.71711899791231704</v>
      </c>
      <c r="G15" s="33">
        <v>0.71652719665272002</v>
      </c>
      <c r="H15" s="33">
        <v>0.71668415529905605</v>
      </c>
      <c r="I15" s="33">
        <v>0.71937172774869096</v>
      </c>
      <c r="J15" s="33">
        <v>0.71773347324239301</v>
      </c>
      <c r="K15" s="33">
        <v>0.71792152704135703</v>
      </c>
      <c r="L15" s="33">
        <v>0.71654373024235996</v>
      </c>
      <c r="M15" s="33">
        <v>0.715189873417722</v>
      </c>
      <c r="N15" s="33">
        <v>0.70389884088514199</v>
      </c>
    </row>
    <row r="16" spans="1:17" s="1" customFormat="1" ht="19.7" customHeight="1" x14ac:dyDescent="0.2">
      <c r="A16" s="3" t="s">
        <v>150</v>
      </c>
      <c r="B16" s="12">
        <v>0.52267106347897796</v>
      </c>
      <c r="C16" s="12">
        <v>0.52980688497061301</v>
      </c>
      <c r="D16" s="12">
        <v>0.53224419604471196</v>
      </c>
      <c r="E16" s="12">
        <v>0.53280839895013099</v>
      </c>
      <c r="F16" s="12">
        <v>0.534330985915493</v>
      </c>
      <c r="G16" s="12">
        <v>0.53980752405949295</v>
      </c>
      <c r="H16" s="12">
        <v>0.541333333333333</v>
      </c>
      <c r="I16" s="12">
        <v>0.54114490161001805</v>
      </c>
      <c r="J16" s="12">
        <v>0.54463480613165005</v>
      </c>
      <c r="K16" s="12">
        <v>0.540219378427788</v>
      </c>
      <c r="L16" s="12">
        <v>0.53962264150943395</v>
      </c>
      <c r="M16" s="12">
        <v>0.54380952380952396</v>
      </c>
      <c r="N16" s="12">
        <v>0.54404646660212996</v>
      </c>
    </row>
    <row r="17" spans="1:14" s="1" customFormat="1" ht="19.7" customHeight="1" x14ac:dyDescent="0.2">
      <c r="A17" s="3" t="s">
        <v>136</v>
      </c>
      <c r="B17" s="12">
        <v>0.65765829004632903</v>
      </c>
      <c r="C17" s="12">
        <v>0.65845764142977803</v>
      </c>
      <c r="D17" s="12">
        <v>0.659701918277116</v>
      </c>
      <c r="E17" s="12">
        <v>0.661012075905693</v>
      </c>
      <c r="F17" s="12">
        <v>0.66198293784500695</v>
      </c>
      <c r="G17" s="12">
        <v>0.66159613582293997</v>
      </c>
      <c r="H17" s="12">
        <v>0.66207142857142898</v>
      </c>
      <c r="I17" s="12">
        <v>0.66053869174861102</v>
      </c>
      <c r="J17" s="12">
        <v>0.66009570744946799</v>
      </c>
      <c r="K17" s="12">
        <v>0.66133276438375699</v>
      </c>
      <c r="L17" s="12">
        <v>0.66360702760846202</v>
      </c>
      <c r="M17" s="12">
        <v>0.66334218267919898</v>
      </c>
      <c r="N17" s="12">
        <v>0.66385037550548798</v>
      </c>
    </row>
    <row r="18" spans="1:14" s="1" customFormat="1" ht="19.7" customHeight="1" x14ac:dyDescent="0.2">
      <c r="A18" s="3" t="s">
        <v>151</v>
      </c>
      <c r="B18" s="12">
        <v>0.673295979311619</v>
      </c>
      <c r="C18" s="12">
        <v>0.67352503718393697</v>
      </c>
      <c r="D18" s="12">
        <v>0.67378048780487798</v>
      </c>
      <c r="E18" s="12">
        <v>0.67640435380958297</v>
      </c>
      <c r="F18" s="12">
        <v>0.67766051011433603</v>
      </c>
      <c r="G18" s="12">
        <v>0.67699282206271305</v>
      </c>
      <c r="H18" s="12">
        <v>0.67813267813267797</v>
      </c>
      <c r="I18" s="12">
        <v>0.67837326607818405</v>
      </c>
      <c r="J18" s="12">
        <v>0.67933236391224605</v>
      </c>
      <c r="K18" s="12">
        <v>0.68077020521915399</v>
      </c>
      <c r="L18" s="12">
        <v>0.68057059160669897</v>
      </c>
      <c r="M18" s="12">
        <v>0.68009418353061002</v>
      </c>
      <c r="N18" s="12">
        <v>0.68007417828366801</v>
      </c>
    </row>
    <row r="19" spans="1:14" s="1" customFormat="1" ht="19.7" customHeight="1" x14ac:dyDescent="0.2">
      <c r="A19" s="30" t="s">
        <v>145</v>
      </c>
      <c r="B19" s="33">
        <v>0.66836242434874105</v>
      </c>
      <c r="C19" s="33">
        <v>0.669732885193702</v>
      </c>
      <c r="D19" s="33">
        <v>0.66925687745623397</v>
      </c>
      <c r="E19" s="33">
        <v>0.67230977037370598</v>
      </c>
      <c r="F19" s="33">
        <v>0.67331648311969705</v>
      </c>
      <c r="G19" s="33">
        <v>0.67354733109029696</v>
      </c>
      <c r="H19" s="33">
        <v>0.67399168023150702</v>
      </c>
      <c r="I19" s="33">
        <v>0.67430117222723196</v>
      </c>
      <c r="J19" s="33">
        <v>0.67396615690887696</v>
      </c>
      <c r="K19" s="33">
        <v>0.67634554500226096</v>
      </c>
      <c r="L19" s="33">
        <v>0.67751668647709595</v>
      </c>
      <c r="M19" s="33">
        <v>0.67546414270112898</v>
      </c>
      <c r="N19" s="33">
        <v>0.67622275141967403</v>
      </c>
    </row>
    <row r="20" spans="1:14" s="1" customFormat="1" ht="19.7" customHeight="1" x14ac:dyDescent="0.2">
      <c r="A20" s="28" t="s">
        <v>152</v>
      </c>
      <c r="B20" s="32">
        <v>0.43925233644859801</v>
      </c>
      <c r="C20" s="32">
        <v>0.42784810126582301</v>
      </c>
      <c r="D20" s="32">
        <v>0.38950276243093901</v>
      </c>
      <c r="E20" s="32">
        <v>0.42857142857142899</v>
      </c>
      <c r="F20" s="32">
        <v>0.434782608695652</v>
      </c>
      <c r="G20" s="32">
        <v>0.43589743589743601</v>
      </c>
      <c r="H20" s="32">
        <v>0.452380952380952</v>
      </c>
      <c r="I20" s="32">
        <v>0.44615384615384601</v>
      </c>
      <c r="J20" s="32">
        <v>0.427518427518428</v>
      </c>
      <c r="K20" s="32">
        <v>0.44615384615384601</v>
      </c>
      <c r="L20" s="32">
        <v>0.42857142857142899</v>
      </c>
      <c r="M20" s="32">
        <v>0.42080378250591</v>
      </c>
      <c r="N20" s="32">
        <v>0.39487179487179502</v>
      </c>
    </row>
    <row r="21" spans="1:14" s="1" customFormat="1" ht="19.7" customHeight="1" x14ac:dyDescent="0.2">
      <c r="A21" s="3" t="s">
        <v>153</v>
      </c>
      <c r="B21" s="12">
        <v>0.27397260273972601</v>
      </c>
      <c r="C21" s="12">
        <v>0.23529411764705899</v>
      </c>
      <c r="D21" s="12">
        <v>0.23913043478260901</v>
      </c>
      <c r="E21" s="12">
        <v>0.30612244897959201</v>
      </c>
      <c r="F21" s="12">
        <v>0.29310344827586199</v>
      </c>
      <c r="G21" s="12">
        <v>0.27586206896551702</v>
      </c>
      <c r="H21" s="12">
        <v>0.29824561403508798</v>
      </c>
      <c r="I21" s="12">
        <v>0.24</v>
      </c>
      <c r="J21" s="12">
        <v>0.25925925925925902</v>
      </c>
      <c r="K21" s="12">
        <v>0.23404255319148901</v>
      </c>
      <c r="L21" s="12">
        <v>9.7560975609756101E-2</v>
      </c>
      <c r="M21" s="12">
        <v>0.16666666666666699</v>
      </c>
      <c r="N21" s="12">
        <v>0.28571428571428598</v>
      </c>
    </row>
    <row r="22" spans="1:14" s="1" customFormat="1" ht="19.7" customHeight="1" x14ac:dyDescent="0.2">
      <c r="A22" s="3" t="s">
        <v>154</v>
      </c>
      <c r="B22" s="12">
        <v>0.53962264150943395</v>
      </c>
      <c r="C22" s="12">
        <v>0.56846473029045597</v>
      </c>
      <c r="D22" s="12">
        <v>0.50224215246636805</v>
      </c>
      <c r="E22" s="12">
        <v>0.54978354978355004</v>
      </c>
      <c r="F22" s="12">
        <v>0.55752212389380496</v>
      </c>
      <c r="G22" s="12">
        <v>0.54693877551020398</v>
      </c>
      <c r="H22" s="12">
        <v>0.55035971223021596</v>
      </c>
      <c r="I22" s="12">
        <v>0.55600000000000005</v>
      </c>
      <c r="J22" s="12">
        <v>0.52873563218390796</v>
      </c>
      <c r="K22" s="12">
        <v>0.54938271604938305</v>
      </c>
      <c r="L22" s="12">
        <v>0.54379562043795604</v>
      </c>
      <c r="M22" s="12">
        <v>0.52027027027026995</v>
      </c>
      <c r="N22" s="12">
        <v>0.484496124031008</v>
      </c>
    </row>
    <row r="23" spans="1:14" s="1" customFormat="1" ht="19.7" customHeight="1" x14ac:dyDescent="0.2">
      <c r="A23" s="3" t="s">
        <v>155</v>
      </c>
      <c r="B23" s="12">
        <v>0.27551020408163301</v>
      </c>
      <c r="C23" s="12">
        <v>0.21276595744680901</v>
      </c>
      <c r="D23" s="12">
        <v>0.19230769230769201</v>
      </c>
      <c r="E23" s="12">
        <v>0.170212765957447</v>
      </c>
      <c r="F23" s="12">
        <v>0.19780219780219799</v>
      </c>
      <c r="G23" s="12">
        <v>0.221052631578947</v>
      </c>
      <c r="H23" s="12">
        <v>0.231578947368421</v>
      </c>
      <c r="I23" s="12">
        <v>0.247422680412371</v>
      </c>
      <c r="J23" s="12">
        <v>0.22916666666666699</v>
      </c>
      <c r="K23" s="12">
        <v>0.18947368421052599</v>
      </c>
      <c r="L23" s="12">
        <v>0.2</v>
      </c>
      <c r="M23" s="12">
        <v>0.19767441860465099</v>
      </c>
      <c r="N23" s="12">
        <v>0.20652173913043501</v>
      </c>
    </row>
    <row r="24" spans="1:14" s="1" customFormat="1" ht="19.7" customHeight="1" x14ac:dyDescent="0.2">
      <c r="A24" s="28" t="s">
        <v>156</v>
      </c>
      <c r="B24" s="32">
        <v>0.65920000000000001</v>
      </c>
      <c r="C24" s="32">
        <v>0.65873015873015905</v>
      </c>
      <c r="D24" s="32">
        <v>0.66239999999999999</v>
      </c>
      <c r="E24" s="32">
        <v>0.666131621187801</v>
      </c>
      <c r="F24" s="32">
        <v>0.66239999999999999</v>
      </c>
      <c r="G24" s="32">
        <v>0.65777080062794302</v>
      </c>
      <c r="H24" s="32">
        <v>0.66508688783570302</v>
      </c>
      <c r="I24" s="32">
        <v>0.662440570522979</v>
      </c>
      <c r="J24" s="32">
        <v>0.659810126582278</v>
      </c>
      <c r="K24" s="32">
        <v>0.65993788819875798</v>
      </c>
      <c r="L24" s="32">
        <v>0.65190839694656499</v>
      </c>
      <c r="M24" s="32">
        <v>0.656671664167916</v>
      </c>
      <c r="N24" s="32">
        <v>0.65558912386706902</v>
      </c>
    </row>
    <row r="25" spans="1:14" s="1" customFormat="1" ht="19.7" customHeight="1" x14ac:dyDescent="0.2">
      <c r="A25" s="3" t="s">
        <v>157</v>
      </c>
      <c r="B25" s="12">
        <v>0.65494137353433801</v>
      </c>
      <c r="C25" s="12">
        <v>0.65833333333333299</v>
      </c>
      <c r="D25" s="12">
        <v>0.66164154103852602</v>
      </c>
      <c r="E25" s="12">
        <v>0.66329966329966294</v>
      </c>
      <c r="F25" s="12">
        <v>0.65993265993266004</v>
      </c>
      <c r="G25" s="12">
        <v>0.65728476821192106</v>
      </c>
      <c r="H25" s="12">
        <v>0.662790697674419</v>
      </c>
      <c r="I25" s="12">
        <v>0.65890183028286198</v>
      </c>
      <c r="J25" s="12">
        <v>0.65728476821192106</v>
      </c>
      <c r="K25" s="12">
        <v>0.66121112929623604</v>
      </c>
      <c r="L25" s="12">
        <v>0.65015974440894597</v>
      </c>
      <c r="M25" s="12">
        <v>0.65615141955835998</v>
      </c>
      <c r="N25" s="12">
        <v>0.65615141955835998</v>
      </c>
    </row>
    <row r="26" spans="1:14" s="1" customFormat="1" ht="19.7" customHeight="1" x14ac:dyDescent="0.2">
      <c r="A26" s="28" t="s">
        <v>158</v>
      </c>
      <c r="B26" s="32">
        <v>0.66538595878449203</v>
      </c>
      <c r="C26" s="32">
        <v>0.66766151685393305</v>
      </c>
      <c r="D26" s="32">
        <v>0.66719132563833505</v>
      </c>
      <c r="E26" s="32">
        <v>0.66625831291564597</v>
      </c>
      <c r="F26" s="32">
        <v>0.66438476391083001</v>
      </c>
      <c r="G26" s="32">
        <v>0.66584637018808202</v>
      </c>
      <c r="H26" s="32">
        <v>0.66749423656676699</v>
      </c>
      <c r="I26" s="32">
        <v>0.66915025722902299</v>
      </c>
      <c r="J26" s="32">
        <v>0.66890934844192595</v>
      </c>
      <c r="K26" s="32">
        <v>0.67092651757188504</v>
      </c>
      <c r="L26" s="32">
        <v>0.67181398651047197</v>
      </c>
      <c r="M26" s="32">
        <v>0.67171806167400905</v>
      </c>
      <c r="N26" s="32">
        <v>0.67445979454481098</v>
      </c>
    </row>
    <row r="27" spans="1:14" s="1" customFormat="1" ht="19.7" customHeight="1" x14ac:dyDescent="0.2">
      <c r="A27" s="30" t="s">
        <v>159</v>
      </c>
      <c r="B27" s="12">
        <v>0.68964470088065599</v>
      </c>
      <c r="C27" s="12">
        <v>0.69136931991460804</v>
      </c>
      <c r="D27" s="12">
        <v>0.69240121580547098</v>
      </c>
      <c r="E27" s="12">
        <v>0.690599330696684</v>
      </c>
      <c r="F27" s="12">
        <v>0.689623507805326</v>
      </c>
      <c r="G27" s="12">
        <v>0.68910648714810296</v>
      </c>
      <c r="H27" s="12">
        <v>0.69147954475546003</v>
      </c>
      <c r="I27" s="12">
        <v>0.69204685573366198</v>
      </c>
      <c r="J27" s="12">
        <v>0.69294733600246405</v>
      </c>
      <c r="K27" s="12">
        <v>0.69495694956949605</v>
      </c>
      <c r="L27" s="12">
        <v>0.69935245143385805</v>
      </c>
      <c r="M27" s="12">
        <v>0.70064675084693595</v>
      </c>
      <c r="N27" s="12">
        <v>0.70261845386533694</v>
      </c>
    </row>
    <row r="28" spans="1:14" s="1" customFormat="1" ht="19.7" customHeight="1" x14ac:dyDescent="0.2">
      <c r="A28" s="3" t="s">
        <v>160</v>
      </c>
      <c r="B28" s="12">
        <v>0.67118644067796596</v>
      </c>
      <c r="C28" s="12">
        <v>0.67677261613691897</v>
      </c>
      <c r="D28" s="12">
        <v>0.67280659234125095</v>
      </c>
      <c r="E28" s="12">
        <v>0.67347931873479305</v>
      </c>
      <c r="F28" s="12">
        <v>0.669421487603306</v>
      </c>
      <c r="G28" s="12">
        <v>0.67545143972669597</v>
      </c>
      <c r="H28" s="12">
        <v>0.67722772277227705</v>
      </c>
      <c r="I28" s="12">
        <v>0.67966436327739399</v>
      </c>
      <c r="J28" s="12">
        <v>0.67814960629921295</v>
      </c>
      <c r="K28" s="12">
        <v>0.67954432887568095</v>
      </c>
      <c r="L28" s="12">
        <v>0.675903018307768</v>
      </c>
      <c r="M28" s="12">
        <v>0.67332035053553996</v>
      </c>
      <c r="N28" s="12">
        <v>0.67734109655507002</v>
      </c>
    </row>
    <row r="29" spans="1:14" s="1" customFormat="1" ht="19.7" customHeight="1" x14ac:dyDescent="0.2">
      <c r="A29" s="3" t="s">
        <v>161</v>
      </c>
      <c r="B29" s="12">
        <v>0.45918367346938799</v>
      </c>
      <c r="C29" s="12">
        <v>0.45517241379310303</v>
      </c>
      <c r="D29" s="12">
        <v>0.46048109965635697</v>
      </c>
      <c r="E29" s="12">
        <v>0.45733788395904401</v>
      </c>
      <c r="F29" s="12">
        <v>0.45392491467576801</v>
      </c>
      <c r="G29" s="12">
        <v>0.451724137931035</v>
      </c>
      <c r="H29" s="12">
        <v>0.447552447552448</v>
      </c>
      <c r="I29" s="12">
        <v>0.45804195804195802</v>
      </c>
      <c r="J29" s="12">
        <v>0.45993031358885</v>
      </c>
      <c r="K29" s="12">
        <v>0.45104895104895099</v>
      </c>
      <c r="L29" s="12">
        <v>0.45296167247386798</v>
      </c>
      <c r="M29" s="12">
        <v>0.45328719723183403</v>
      </c>
      <c r="N29" s="12">
        <v>0.45392491467576801</v>
      </c>
    </row>
    <row r="30" spans="1:14" s="1" customFormat="1" ht="19.7" customHeight="1" x14ac:dyDescent="0.2">
      <c r="A30" s="3" t="s">
        <v>162</v>
      </c>
      <c r="B30" s="12">
        <v>0.28048780487804897</v>
      </c>
      <c r="C30" s="12">
        <v>0.27586206896551702</v>
      </c>
      <c r="D30" s="12">
        <v>0.265060240963855</v>
      </c>
      <c r="E30" s="12">
        <v>0.26829268292682901</v>
      </c>
      <c r="F30" s="12">
        <v>0.27710843373493999</v>
      </c>
      <c r="G30" s="12">
        <v>0.28235294117647097</v>
      </c>
      <c r="H30" s="12">
        <v>0.26136363636363602</v>
      </c>
      <c r="I30" s="12">
        <v>0.25882352941176501</v>
      </c>
      <c r="J30" s="12">
        <v>0.26966292134831499</v>
      </c>
      <c r="K30" s="12">
        <v>0.26744186046511598</v>
      </c>
      <c r="L30" s="12">
        <v>0.27586206896551702</v>
      </c>
      <c r="M30" s="12">
        <v>0.29670329670329698</v>
      </c>
      <c r="N30" s="12">
        <v>0.30337078651685401</v>
      </c>
    </row>
    <row r="31" spans="1:14" s="1" customFormat="1" ht="24" customHeight="1" x14ac:dyDescent="0.2">
      <c r="A31" s="11" t="s">
        <v>163</v>
      </c>
      <c r="B31" s="32">
        <v>0.640625</v>
      </c>
      <c r="C31" s="32">
        <v>0.61538461538461497</v>
      </c>
      <c r="D31" s="32">
        <v>0.58928571428571397</v>
      </c>
      <c r="E31" s="32">
        <v>0.58411214953270996</v>
      </c>
      <c r="F31" s="32">
        <v>0.56034482758620696</v>
      </c>
      <c r="G31" s="32">
        <v>0.58490566037735903</v>
      </c>
      <c r="H31" s="32">
        <v>0.5</v>
      </c>
      <c r="I31" s="32">
        <v>0.5</v>
      </c>
      <c r="J31" s="32">
        <v>0.5</v>
      </c>
      <c r="K31" s="32">
        <v>0.41666666666666702</v>
      </c>
      <c r="L31" s="32">
        <v>0.48275862068965503</v>
      </c>
      <c r="M31" s="32">
        <v>0.5</v>
      </c>
      <c r="N31" s="32">
        <v>0.54385964912280704</v>
      </c>
    </row>
    <row r="32" spans="1:14" s="1" customFormat="1" ht="5.25" customHeight="1" x14ac:dyDescent="0.2"/>
    <row r="33" spans="1:15" s="1" customFormat="1" ht="46.35" customHeight="1" x14ac:dyDescent="0.2">
      <c r="A33" s="128" t="s">
        <v>166</v>
      </c>
      <c r="B33" s="128"/>
      <c r="C33" s="128"/>
      <c r="D33" s="128"/>
      <c r="E33" s="128"/>
      <c r="F33" s="128"/>
      <c r="G33" s="128"/>
      <c r="H33" s="128"/>
      <c r="I33" s="128"/>
      <c r="J33" s="128"/>
      <c r="K33" s="128"/>
      <c r="L33" s="128"/>
      <c r="M33" s="128"/>
      <c r="N33" s="128"/>
      <c r="O33" s="128"/>
    </row>
  </sheetData>
  <mergeCells count="3">
    <mergeCell ref="A2:P2"/>
    <mergeCell ref="A33:O33"/>
    <mergeCell ref="A4:M4"/>
  </mergeCells>
  <pageMargins left="0.7" right="0.7" top="0.75" bottom="0.75" header="0.3" footer="0.3"/>
  <pageSetup paperSize="9" scale="5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3"/>
  <sheetViews>
    <sheetView zoomScaleNormal="100" workbookViewId="0">
      <selection activeCell="H32" sqref="H32"/>
    </sheetView>
  </sheetViews>
  <sheetFormatPr defaultRowHeight="12.75" x14ac:dyDescent="0.2"/>
  <cols>
    <col min="1" max="1" width="53.140625" customWidth="1"/>
    <col min="2" max="14" width="7.42578125" customWidth="1"/>
    <col min="15" max="15" width="1.140625" customWidth="1"/>
    <col min="16" max="16" width="10.42578125" customWidth="1"/>
  </cols>
  <sheetData>
    <row r="1" spans="1:16" s="1" customFormat="1" ht="17.45" customHeight="1" x14ac:dyDescent="0.2"/>
    <row r="2" spans="1:16" s="1" customFormat="1" ht="14.45" customHeight="1" x14ac:dyDescent="0.2">
      <c r="A2" s="129" t="s">
        <v>168</v>
      </c>
      <c r="B2" s="129"/>
      <c r="C2" s="129"/>
      <c r="D2" s="129"/>
      <c r="E2" s="129"/>
      <c r="F2" s="129"/>
      <c r="G2" s="129"/>
      <c r="H2" s="129"/>
      <c r="I2" s="129"/>
      <c r="J2" s="129"/>
      <c r="K2" s="129"/>
      <c r="L2" s="129"/>
      <c r="M2" s="129"/>
      <c r="N2" s="129"/>
      <c r="O2" s="129"/>
      <c r="P2" s="129"/>
    </row>
    <row r="3" spans="1:16" s="1" customFormat="1" ht="10.7" customHeight="1" x14ac:dyDescent="0.2"/>
    <row r="4" spans="1:16" s="1" customFormat="1" ht="14.45" customHeight="1" x14ac:dyDescent="0.2">
      <c r="A4" s="134" t="s">
        <v>165</v>
      </c>
      <c r="B4" s="134"/>
      <c r="C4" s="134"/>
      <c r="D4" s="134"/>
      <c r="E4" s="134"/>
      <c r="F4" s="134"/>
      <c r="G4" s="134"/>
      <c r="H4" s="134"/>
      <c r="I4" s="134"/>
      <c r="J4" s="134"/>
      <c r="K4" s="134"/>
      <c r="L4" s="134"/>
      <c r="M4" s="134"/>
    </row>
    <row r="5" spans="1:16" s="1" customFormat="1" ht="15.95" customHeight="1" x14ac:dyDescent="0.2"/>
    <row r="6" spans="1:16" s="1" customFormat="1" ht="24" customHeight="1" x14ac:dyDescent="0.2">
      <c r="B6" s="11" t="s">
        <v>62</v>
      </c>
      <c r="C6" s="11" t="s">
        <v>79</v>
      </c>
      <c r="D6" s="11" t="s">
        <v>80</v>
      </c>
      <c r="E6" s="11" t="s">
        <v>81</v>
      </c>
      <c r="F6" s="11" t="s">
        <v>82</v>
      </c>
      <c r="G6" s="11" t="s">
        <v>83</v>
      </c>
      <c r="H6" s="11" t="s">
        <v>84</v>
      </c>
      <c r="I6" s="11" t="s">
        <v>85</v>
      </c>
      <c r="J6" s="11" t="s">
        <v>86</v>
      </c>
      <c r="K6" s="11" t="s">
        <v>87</v>
      </c>
      <c r="L6" s="11" t="s">
        <v>88</v>
      </c>
      <c r="M6" s="11" t="s">
        <v>89</v>
      </c>
      <c r="N6" s="11" t="s">
        <v>63</v>
      </c>
    </row>
    <row r="7" spans="1:16" s="1" customFormat="1" ht="21.2" customHeight="1" x14ac:dyDescent="0.2">
      <c r="A7" s="23" t="s">
        <v>141</v>
      </c>
      <c r="B7" s="81">
        <v>0.34543281798491299</v>
      </c>
      <c r="C7" s="81">
        <v>0.34528711537021789</v>
      </c>
      <c r="D7" s="81">
        <v>0.34395311267235223</v>
      </c>
      <c r="E7" s="81">
        <v>0.34279681785620025</v>
      </c>
      <c r="F7" s="81">
        <v>0.34200000000000003</v>
      </c>
      <c r="G7" s="81">
        <v>0.34229180091732686</v>
      </c>
      <c r="H7" s="81">
        <v>0.34096856156850847</v>
      </c>
      <c r="I7" s="81">
        <v>0.34177167147411569</v>
      </c>
      <c r="J7" s="81">
        <v>0.34036969420356</v>
      </c>
      <c r="K7" s="81">
        <v>0.34</v>
      </c>
      <c r="L7" s="81">
        <v>0.33941494629389807</v>
      </c>
      <c r="M7" s="81">
        <v>0.33838768668088992</v>
      </c>
      <c r="N7" s="81">
        <v>0.33837494256394546</v>
      </c>
      <c r="P7" s="104"/>
    </row>
    <row r="8" spans="1:16" s="1" customFormat="1" ht="19.7" customHeight="1" x14ac:dyDescent="0.2">
      <c r="A8" s="11" t="s">
        <v>142</v>
      </c>
      <c r="B8" s="32">
        <v>0.42928286852589598</v>
      </c>
      <c r="C8" s="32">
        <v>0.430020283975659</v>
      </c>
      <c r="D8" s="32">
        <v>0.42292089249492898</v>
      </c>
      <c r="E8" s="32">
        <v>0.42126789366053202</v>
      </c>
      <c r="F8" s="32">
        <v>0.41882109617373298</v>
      </c>
      <c r="G8" s="32">
        <v>0.41812564366632299</v>
      </c>
      <c r="H8" s="32">
        <v>0.41808510638297902</v>
      </c>
      <c r="I8" s="32">
        <v>0.42139037433155102</v>
      </c>
      <c r="J8" s="32">
        <v>0.41755888650963602</v>
      </c>
      <c r="K8" s="32">
        <v>0.41138560687432901</v>
      </c>
      <c r="L8" s="32">
        <v>0.41196388261851002</v>
      </c>
      <c r="M8" s="32">
        <v>0.41221374045801501</v>
      </c>
      <c r="N8" s="32">
        <v>0.41189674523007902</v>
      </c>
    </row>
    <row r="9" spans="1:16" s="1" customFormat="1" ht="19.7" customHeight="1" x14ac:dyDescent="0.2">
      <c r="A9" s="26" t="s">
        <v>143</v>
      </c>
      <c r="B9" s="12">
        <v>0.42959917780061702</v>
      </c>
      <c r="C9" s="12">
        <v>0.430220356768101</v>
      </c>
      <c r="D9" s="12">
        <v>0.425396825396825</v>
      </c>
      <c r="E9" s="12">
        <v>0.41955835962145099</v>
      </c>
      <c r="F9" s="12">
        <v>0.41471215351812402</v>
      </c>
      <c r="G9" s="12">
        <v>0.41375661375661399</v>
      </c>
      <c r="H9" s="12">
        <v>0.41910966340933797</v>
      </c>
      <c r="I9" s="12">
        <v>0.419426048565121</v>
      </c>
      <c r="J9" s="12">
        <v>0.418630751964085</v>
      </c>
      <c r="K9" s="12">
        <v>0.41077441077441101</v>
      </c>
      <c r="L9" s="12">
        <v>0.41347270615563297</v>
      </c>
      <c r="M9" s="12">
        <v>0.40639269406392697</v>
      </c>
      <c r="N9" s="12">
        <v>0.41264367816092001</v>
      </c>
    </row>
    <row r="10" spans="1:16" s="1" customFormat="1" ht="24" customHeight="1" x14ac:dyDescent="0.2">
      <c r="A10" s="11" t="s">
        <v>144</v>
      </c>
      <c r="B10" s="32">
        <v>0.55834378920953598</v>
      </c>
      <c r="C10" s="32">
        <v>0.56770186335403705</v>
      </c>
      <c r="D10" s="32">
        <v>0.56892230576441105</v>
      </c>
      <c r="E10" s="32">
        <v>0.56725888324873097</v>
      </c>
      <c r="F10" s="32">
        <v>0.55943152454780398</v>
      </c>
      <c r="G10" s="32">
        <v>0.56020278833967097</v>
      </c>
      <c r="H10" s="32">
        <v>0.54891994917407905</v>
      </c>
      <c r="I10" s="32">
        <v>0.54879594423320699</v>
      </c>
      <c r="J10" s="32">
        <v>0.538077403245943</v>
      </c>
      <c r="K10" s="32">
        <v>0.53712871287128705</v>
      </c>
      <c r="L10" s="32">
        <v>0.54422604422604404</v>
      </c>
      <c r="M10" s="32">
        <v>0.53987730061349704</v>
      </c>
      <c r="N10" s="32">
        <v>0.53477218225419698</v>
      </c>
    </row>
    <row r="11" spans="1:16" s="1" customFormat="1" ht="19.7" customHeight="1" x14ac:dyDescent="0.2">
      <c r="A11" s="3" t="s">
        <v>145</v>
      </c>
      <c r="B11" s="12">
        <v>0.59584295612009197</v>
      </c>
      <c r="C11" s="12">
        <v>0.6</v>
      </c>
      <c r="D11" s="12">
        <v>0.60739030023094698</v>
      </c>
      <c r="E11" s="12">
        <v>0.61374407582938395</v>
      </c>
      <c r="F11" s="12">
        <v>0.62102689486552598</v>
      </c>
      <c r="G11" s="12">
        <v>0.61165048543689304</v>
      </c>
      <c r="H11" s="12">
        <v>0.60097323600973196</v>
      </c>
      <c r="I11" s="12">
        <v>0.58637469586374702</v>
      </c>
      <c r="J11" s="12">
        <v>0.57627118644067798</v>
      </c>
      <c r="K11" s="12">
        <v>0.57619047619047603</v>
      </c>
      <c r="L11" s="12">
        <v>0.59285714285714297</v>
      </c>
      <c r="M11" s="12">
        <v>0.59016393442623005</v>
      </c>
      <c r="N11" s="12">
        <v>0.57954545454545503</v>
      </c>
    </row>
    <row r="12" spans="1:16" s="1" customFormat="1" ht="19.7" customHeight="1" x14ac:dyDescent="0.2">
      <c r="A12" s="28" t="s">
        <v>146</v>
      </c>
      <c r="B12" s="32">
        <v>0.343356157586583</v>
      </c>
      <c r="C12" s="32">
        <v>0.34325386950679299</v>
      </c>
      <c r="D12" s="32">
        <v>0.34180381171527202</v>
      </c>
      <c r="E12" s="32">
        <v>0.340454408364331</v>
      </c>
      <c r="F12" s="32">
        <v>0.33915237134207898</v>
      </c>
      <c r="G12" s="32">
        <v>0.33961882614630201</v>
      </c>
      <c r="H12" s="32">
        <v>0.338899258437169</v>
      </c>
      <c r="I12" s="32">
        <v>0.33944537051068302</v>
      </c>
      <c r="J12" s="32">
        <v>0.33824273711914199</v>
      </c>
      <c r="K12" s="32">
        <v>0.33741648106904198</v>
      </c>
      <c r="L12" s="32">
        <v>0.336927772126144</v>
      </c>
      <c r="M12" s="32">
        <v>0.336579148610757</v>
      </c>
      <c r="N12" s="32">
        <v>0.33639253486464299</v>
      </c>
    </row>
    <row r="13" spans="1:16" s="1" customFormat="1" ht="19.7" customHeight="1" x14ac:dyDescent="0.2">
      <c r="A13" s="3" t="s">
        <v>147</v>
      </c>
      <c r="B13" s="12">
        <v>0.39621267297887802</v>
      </c>
      <c r="C13" s="12">
        <v>0.39290989660265901</v>
      </c>
      <c r="D13" s="12">
        <v>0.38738738738738698</v>
      </c>
      <c r="E13" s="12">
        <v>0.39221556886227499</v>
      </c>
      <c r="F13" s="12">
        <v>0.390743550834598</v>
      </c>
      <c r="G13" s="12">
        <v>0.391666666666667</v>
      </c>
      <c r="H13" s="12">
        <v>0.390813253012048</v>
      </c>
      <c r="I13" s="12">
        <v>0.38273491214667699</v>
      </c>
      <c r="J13" s="12">
        <v>0.38473282442748102</v>
      </c>
      <c r="K13" s="12">
        <v>0.38588235294117601</v>
      </c>
      <c r="L13" s="12">
        <v>0.38262910798122102</v>
      </c>
      <c r="M13" s="12">
        <v>0.38677042801556399</v>
      </c>
      <c r="N13" s="12">
        <v>0.39593114241001598</v>
      </c>
    </row>
    <row r="14" spans="1:16" s="1" customFormat="1" ht="19.7" customHeight="1" x14ac:dyDescent="0.2">
      <c r="A14" s="30" t="s">
        <v>148</v>
      </c>
      <c r="B14" s="33">
        <v>0.68115942028985499</v>
      </c>
      <c r="C14" s="33">
        <v>0.68578553615960103</v>
      </c>
      <c r="D14" s="33">
        <v>0.67018469656992097</v>
      </c>
      <c r="E14" s="33">
        <v>0.68169761273209595</v>
      </c>
      <c r="F14" s="33">
        <v>0.67733333333333301</v>
      </c>
      <c r="G14" s="33">
        <v>0.67195767195767198</v>
      </c>
      <c r="H14" s="33">
        <v>0.66240409207161099</v>
      </c>
      <c r="I14" s="33">
        <v>0.65945945945946005</v>
      </c>
      <c r="J14" s="33">
        <v>0.659574468085106</v>
      </c>
      <c r="K14" s="33">
        <v>0.68390804597701205</v>
      </c>
      <c r="L14" s="33">
        <v>0.67052023121387305</v>
      </c>
      <c r="M14" s="33">
        <v>0.674220963172805</v>
      </c>
      <c r="N14" s="33">
        <v>0.68678160919540199</v>
      </c>
    </row>
    <row r="15" spans="1:16" s="1" customFormat="1" ht="19.7" customHeight="1" x14ac:dyDescent="0.2">
      <c r="A15" s="30" t="s">
        <v>149</v>
      </c>
      <c r="B15" s="33">
        <v>0.28073770491803302</v>
      </c>
      <c r="C15" s="33">
        <v>0.27657378740970101</v>
      </c>
      <c r="D15" s="33">
        <v>0.28099173553718998</v>
      </c>
      <c r="E15" s="33">
        <v>0.28439425051334699</v>
      </c>
      <c r="F15" s="33">
        <v>0.28288100208768302</v>
      </c>
      <c r="G15" s="33">
        <v>0.28347280334727998</v>
      </c>
      <c r="H15" s="33">
        <v>0.28331584470094401</v>
      </c>
      <c r="I15" s="33">
        <v>0.28062827225130899</v>
      </c>
      <c r="J15" s="33">
        <v>0.28226652675760799</v>
      </c>
      <c r="K15" s="33">
        <v>0.28207847295864302</v>
      </c>
      <c r="L15" s="33">
        <v>0.28345626975763999</v>
      </c>
      <c r="M15" s="33">
        <v>0.284810126582279</v>
      </c>
      <c r="N15" s="33">
        <v>0.29610115911485801</v>
      </c>
    </row>
    <row r="16" spans="1:16" s="1" customFormat="1" ht="19.7" customHeight="1" x14ac:dyDescent="0.2">
      <c r="A16" s="3" t="s">
        <v>150</v>
      </c>
      <c r="B16" s="12">
        <v>0.47732893652102198</v>
      </c>
      <c r="C16" s="12">
        <v>0.47019311502938699</v>
      </c>
      <c r="D16" s="12">
        <v>0.46775580395528799</v>
      </c>
      <c r="E16" s="12">
        <v>0.46719160104986901</v>
      </c>
      <c r="F16" s="12">
        <v>0.465669014084507</v>
      </c>
      <c r="G16" s="12">
        <v>0.460192475940507</v>
      </c>
      <c r="H16" s="12">
        <v>0.458666666666667</v>
      </c>
      <c r="I16" s="12">
        <v>0.45885509838998201</v>
      </c>
      <c r="J16" s="12">
        <v>0.45536519386835</v>
      </c>
      <c r="K16" s="12">
        <v>0.459780621572212</v>
      </c>
      <c r="L16" s="12">
        <v>0.46037735849056599</v>
      </c>
      <c r="M16" s="12">
        <v>0.45619047619047598</v>
      </c>
      <c r="N16" s="12">
        <v>0.45595353339786998</v>
      </c>
    </row>
    <row r="17" spans="1:14" s="1" customFormat="1" ht="19.7" customHeight="1" x14ac:dyDescent="0.2">
      <c r="A17" s="3" t="s">
        <v>136</v>
      </c>
      <c r="B17" s="12">
        <v>0.34234170995367103</v>
      </c>
      <c r="C17" s="12">
        <v>0.34154235857022203</v>
      </c>
      <c r="D17" s="12">
        <v>0.340298081722884</v>
      </c>
      <c r="E17" s="12">
        <v>0.338987924094307</v>
      </c>
      <c r="F17" s="12">
        <v>0.338017062154993</v>
      </c>
      <c r="G17" s="12">
        <v>0.33840386417705998</v>
      </c>
      <c r="H17" s="12">
        <v>0.33792857142857102</v>
      </c>
      <c r="I17" s="12">
        <v>0.33946130825138898</v>
      </c>
      <c r="J17" s="12">
        <v>0.33990429255053201</v>
      </c>
      <c r="K17" s="12">
        <v>0.33866723561624401</v>
      </c>
      <c r="L17" s="12">
        <v>0.33639297239153798</v>
      </c>
      <c r="M17" s="12">
        <v>0.33665781732080102</v>
      </c>
      <c r="N17" s="12">
        <v>0.33614962449451202</v>
      </c>
    </row>
    <row r="18" spans="1:14" s="1" customFormat="1" ht="19.7" customHeight="1" x14ac:dyDescent="0.2">
      <c r="A18" s="3" t="s">
        <v>151</v>
      </c>
      <c r="B18" s="12">
        <v>0.326704020688381</v>
      </c>
      <c r="C18" s="12">
        <v>0.32647496281606297</v>
      </c>
      <c r="D18" s="12">
        <v>0.32621951219512202</v>
      </c>
      <c r="E18" s="12">
        <v>0.32359564619041697</v>
      </c>
      <c r="F18" s="12">
        <v>0.32233948988566402</v>
      </c>
      <c r="G18" s="12">
        <v>0.323007177937288</v>
      </c>
      <c r="H18" s="12">
        <v>0.32186732186732198</v>
      </c>
      <c r="I18" s="12">
        <v>0.32162673392181601</v>
      </c>
      <c r="J18" s="12">
        <v>0.320667636087754</v>
      </c>
      <c r="K18" s="12">
        <v>0.31922979478084601</v>
      </c>
      <c r="L18" s="12">
        <v>0.31942940839330097</v>
      </c>
      <c r="M18" s="12">
        <v>0.31990581646938998</v>
      </c>
      <c r="N18" s="12">
        <v>0.31992582171633199</v>
      </c>
    </row>
    <row r="19" spans="1:14" s="1" customFormat="1" ht="19.7" customHeight="1" x14ac:dyDescent="0.2">
      <c r="A19" s="30" t="s">
        <v>145</v>
      </c>
      <c r="B19" s="33">
        <v>0.33163757565125901</v>
      </c>
      <c r="C19" s="33">
        <v>0.330267114806298</v>
      </c>
      <c r="D19" s="33">
        <v>0.33074312254376598</v>
      </c>
      <c r="E19" s="33">
        <v>0.32769022962629402</v>
      </c>
      <c r="F19" s="33">
        <v>0.326683516880303</v>
      </c>
      <c r="G19" s="33">
        <v>0.32645266890970298</v>
      </c>
      <c r="H19" s="33">
        <v>0.32600831976849298</v>
      </c>
      <c r="I19" s="33">
        <v>0.32569882777276798</v>
      </c>
      <c r="J19" s="33">
        <v>0.32603384309112299</v>
      </c>
      <c r="K19" s="33">
        <v>0.32365445499773898</v>
      </c>
      <c r="L19" s="33">
        <v>0.32248331352290399</v>
      </c>
      <c r="M19" s="33">
        <v>0.32453585729887202</v>
      </c>
      <c r="N19" s="33">
        <v>0.32377724858032603</v>
      </c>
    </row>
    <row r="20" spans="1:14" s="1" customFormat="1" ht="19.7" customHeight="1" x14ac:dyDescent="0.2">
      <c r="A20" s="28" t="s">
        <v>152</v>
      </c>
      <c r="B20" s="32">
        <v>0.56074766355140204</v>
      </c>
      <c r="C20" s="32">
        <v>0.57215189873417704</v>
      </c>
      <c r="D20" s="32">
        <v>0.61049723756906105</v>
      </c>
      <c r="E20" s="32">
        <v>0.57142857142857095</v>
      </c>
      <c r="F20" s="32">
        <v>0.565217391304348</v>
      </c>
      <c r="G20" s="32">
        <v>0.56410256410256399</v>
      </c>
      <c r="H20" s="32">
        <v>0.547619047619048</v>
      </c>
      <c r="I20" s="32">
        <v>0.55384615384615399</v>
      </c>
      <c r="J20" s="32">
        <v>0.57248157248157305</v>
      </c>
      <c r="K20" s="32">
        <v>0.55384615384615399</v>
      </c>
      <c r="L20" s="32">
        <v>0.57142857142857095</v>
      </c>
      <c r="M20" s="32">
        <v>0.57919621749409</v>
      </c>
      <c r="N20" s="32">
        <v>0.60512820512820498</v>
      </c>
    </row>
    <row r="21" spans="1:14" s="1" customFormat="1" ht="19.7" customHeight="1" x14ac:dyDescent="0.2">
      <c r="A21" s="3" t="s">
        <v>153</v>
      </c>
      <c r="B21" s="12">
        <v>0.72602739726027399</v>
      </c>
      <c r="C21" s="12">
        <v>0.76470588235294101</v>
      </c>
      <c r="D21" s="12">
        <v>0.76086956521739102</v>
      </c>
      <c r="E21" s="12">
        <v>0.69387755102040805</v>
      </c>
      <c r="F21" s="12">
        <v>0.70689655172413801</v>
      </c>
      <c r="G21" s="12">
        <v>0.72413793103448298</v>
      </c>
      <c r="H21" s="12">
        <v>0.70175438596491202</v>
      </c>
      <c r="I21" s="12">
        <v>0.76</v>
      </c>
      <c r="J21" s="12">
        <v>0.74074074074074103</v>
      </c>
      <c r="K21" s="12">
        <v>0.76595744680851097</v>
      </c>
      <c r="L21" s="12">
        <v>0.90243902439024404</v>
      </c>
      <c r="M21" s="12">
        <v>0.83333333333333304</v>
      </c>
      <c r="N21" s="12">
        <v>0.71428571428571397</v>
      </c>
    </row>
    <row r="22" spans="1:14" s="1" customFormat="1" ht="19.7" customHeight="1" x14ac:dyDescent="0.2">
      <c r="A22" s="3" t="s">
        <v>154</v>
      </c>
      <c r="B22" s="12">
        <v>0.46037735849056599</v>
      </c>
      <c r="C22" s="12">
        <v>0.43153526970954398</v>
      </c>
      <c r="D22" s="12">
        <v>0.497757847533632</v>
      </c>
      <c r="E22" s="12">
        <v>0.45021645021645001</v>
      </c>
      <c r="F22" s="12">
        <v>0.44247787610619499</v>
      </c>
      <c r="G22" s="12">
        <v>0.45306122448979602</v>
      </c>
      <c r="H22" s="12">
        <v>0.44964028776978399</v>
      </c>
      <c r="I22" s="12">
        <v>0.44400000000000001</v>
      </c>
      <c r="J22" s="12">
        <v>0.47126436781609199</v>
      </c>
      <c r="K22" s="12">
        <v>0.45061728395061701</v>
      </c>
      <c r="L22" s="12">
        <v>0.45620437956204402</v>
      </c>
      <c r="M22" s="12">
        <v>0.47972972972972999</v>
      </c>
      <c r="N22" s="12">
        <v>0.51550387596899205</v>
      </c>
    </row>
    <row r="23" spans="1:14" s="1" customFormat="1" ht="19.7" customHeight="1" x14ac:dyDescent="0.2">
      <c r="A23" s="3" t="s">
        <v>155</v>
      </c>
      <c r="B23" s="12">
        <v>0.72448979591836704</v>
      </c>
      <c r="C23" s="12">
        <v>0.78723404255319196</v>
      </c>
      <c r="D23" s="12">
        <v>0.80769230769230804</v>
      </c>
      <c r="E23" s="12">
        <v>0.82978723404255295</v>
      </c>
      <c r="F23" s="12">
        <v>0.80219780219780201</v>
      </c>
      <c r="G23" s="12">
        <v>0.77894736842105305</v>
      </c>
      <c r="H23" s="12">
        <v>0.768421052631579</v>
      </c>
      <c r="I23" s="12">
        <v>0.75257731958762897</v>
      </c>
      <c r="J23" s="12">
        <v>0.77083333333333304</v>
      </c>
      <c r="K23" s="12">
        <v>0.81052631578947398</v>
      </c>
      <c r="L23" s="12">
        <v>0.8</v>
      </c>
      <c r="M23" s="12">
        <v>0.80232558139534904</v>
      </c>
      <c r="N23" s="12">
        <v>0.79347826086956497</v>
      </c>
    </row>
    <row r="24" spans="1:14" s="1" customFormat="1" ht="19.7" customHeight="1" x14ac:dyDescent="0.2">
      <c r="A24" s="28" t="s">
        <v>156</v>
      </c>
      <c r="B24" s="32">
        <v>0.34079999999999999</v>
      </c>
      <c r="C24" s="32">
        <v>0.341269841269841</v>
      </c>
      <c r="D24" s="32">
        <v>0.33760000000000001</v>
      </c>
      <c r="E24" s="32">
        <v>0.333868378812199</v>
      </c>
      <c r="F24" s="32">
        <v>0.33760000000000001</v>
      </c>
      <c r="G24" s="32">
        <v>0.34222919937205698</v>
      </c>
      <c r="H24" s="32">
        <v>0.33491311216429698</v>
      </c>
      <c r="I24" s="32">
        <v>0.337559429477021</v>
      </c>
      <c r="J24" s="32">
        <v>0.340189873417722</v>
      </c>
      <c r="K24" s="32">
        <v>0.34006211180124202</v>
      </c>
      <c r="L24" s="32">
        <v>0.34809160305343501</v>
      </c>
      <c r="M24" s="32">
        <v>0.343328335832084</v>
      </c>
      <c r="N24" s="32">
        <v>0.34441087613293098</v>
      </c>
    </row>
    <row r="25" spans="1:14" s="1" customFormat="1" ht="19.7" customHeight="1" x14ac:dyDescent="0.2">
      <c r="A25" s="3" t="s">
        <v>157</v>
      </c>
      <c r="B25" s="12">
        <v>0.34505862646566199</v>
      </c>
      <c r="C25" s="12">
        <v>0.34166666666666701</v>
      </c>
      <c r="D25" s="12">
        <v>0.33835845896147398</v>
      </c>
      <c r="E25" s="12">
        <v>0.336700336700337</v>
      </c>
      <c r="F25" s="12">
        <v>0.34006734006734002</v>
      </c>
      <c r="G25" s="12">
        <v>0.342715231788079</v>
      </c>
      <c r="H25" s="12">
        <v>0.337209302325581</v>
      </c>
      <c r="I25" s="12">
        <v>0.34109816971713802</v>
      </c>
      <c r="J25" s="12">
        <v>0.342715231788079</v>
      </c>
      <c r="K25" s="12">
        <v>0.33878887070376401</v>
      </c>
      <c r="L25" s="12">
        <v>0.34984025559105397</v>
      </c>
      <c r="M25" s="12">
        <v>0.34384858044164002</v>
      </c>
      <c r="N25" s="12">
        <v>0.34384858044164002</v>
      </c>
    </row>
    <row r="26" spans="1:14" s="1" customFormat="1" ht="19.7" customHeight="1" x14ac:dyDescent="0.2">
      <c r="A26" s="28" t="s">
        <v>158</v>
      </c>
      <c r="B26" s="32">
        <v>0.33461404121550797</v>
      </c>
      <c r="C26" s="32">
        <v>0.33233848314606701</v>
      </c>
      <c r="D26" s="32">
        <v>0.332808674361665</v>
      </c>
      <c r="E26" s="32">
        <v>0.33374168708435398</v>
      </c>
      <c r="F26" s="32">
        <v>0.33561523608916999</v>
      </c>
      <c r="G26" s="32">
        <v>0.33415362981191798</v>
      </c>
      <c r="H26" s="32">
        <v>0.33250576343323301</v>
      </c>
      <c r="I26" s="32">
        <v>0.33084974277097701</v>
      </c>
      <c r="J26" s="32">
        <v>0.33109065155807399</v>
      </c>
      <c r="K26" s="32">
        <v>0.32907348242811502</v>
      </c>
      <c r="L26" s="32">
        <v>0.32818601348952797</v>
      </c>
      <c r="M26" s="32">
        <v>0.32828193832599101</v>
      </c>
      <c r="N26" s="32">
        <v>0.32554020545519002</v>
      </c>
    </row>
    <row r="27" spans="1:14" s="1" customFormat="1" ht="19.7" customHeight="1" x14ac:dyDescent="0.2">
      <c r="A27" s="30" t="s">
        <v>159</v>
      </c>
      <c r="B27" s="12">
        <v>0.31035529911934401</v>
      </c>
      <c r="C27" s="12">
        <v>0.30863068008539202</v>
      </c>
      <c r="D27" s="12">
        <v>0.30759878419452902</v>
      </c>
      <c r="E27" s="12">
        <v>0.309400669303316</v>
      </c>
      <c r="F27" s="12">
        <v>0.310376492194674</v>
      </c>
      <c r="G27" s="12">
        <v>0.31089351285189698</v>
      </c>
      <c r="H27" s="12">
        <v>0.30852045524454003</v>
      </c>
      <c r="I27" s="12">
        <v>0.30795314426633802</v>
      </c>
      <c r="J27" s="12">
        <v>0.307052663997536</v>
      </c>
      <c r="K27" s="12">
        <v>0.305043050430504</v>
      </c>
      <c r="L27" s="12">
        <v>0.30064754856614201</v>
      </c>
      <c r="M27" s="12">
        <v>0.29935324915306399</v>
      </c>
      <c r="N27" s="12">
        <v>0.297381546134663</v>
      </c>
    </row>
    <row r="28" spans="1:14" s="1" customFormat="1" ht="19.7" customHeight="1" x14ac:dyDescent="0.2">
      <c r="A28" s="3" t="s">
        <v>160</v>
      </c>
      <c r="B28" s="12">
        <v>0.32881355932203399</v>
      </c>
      <c r="C28" s="12">
        <v>0.32322738386308097</v>
      </c>
      <c r="D28" s="12">
        <v>0.32719340765874899</v>
      </c>
      <c r="E28" s="12">
        <v>0.326520681265207</v>
      </c>
      <c r="F28" s="12">
        <v>0.330578512396694</v>
      </c>
      <c r="G28" s="12">
        <v>0.32454856027330398</v>
      </c>
      <c r="H28" s="12">
        <v>0.322772277227723</v>
      </c>
      <c r="I28" s="12">
        <v>0.32033563672260601</v>
      </c>
      <c r="J28" s="12">
        <v>0.321850393700787</v>
      </c>
      <c r="K28" s="12">
        <v>0.320455671124319</v>
      </c>
      <c r="L28" s="12">
        <v>0.324096981692232</v>
      </c>
      <c r="M28" s="12">
        <v>0.32667964946445999</v>
      </c>
      <c r="N28" s="12">
        <v>0.32265890344492998</v>
      </c>
    </row>
    <row r="29" spans="1:14" s="1" customFormat="1" ht="19.7" customHeight="1" x14ac:dyDescent="0.2">
      <c r="A29" s="3" t="s">
        <v>161</v>
      </c>
      <c r="B29" s="12">
        <v>0.54081632653061196</v>
      </c>
      <c r="C29" s="12">
        <v>0.54482758620689697</v>
      </c>
      <c r="D29" s="12">
        <v>0.53951890034364303</v>
      </c>
      <c r="E29" s="12">
        <v>0.54266211604095604</v>
      </c>
      <c r="F29" s="12">
        <v>0.54607508532423199</v>
      </c>
      <c r="G29" s="12">
        <v>0.54827586206896595</v>
      </c>
      <c r="H29" s="12">
        <v>0.55244755244755195</v>
      </c>
      <c r="I29" s="12">
        <v>0.54195804195804198</v>
      </c>
      <c r="J29" s="12">
        <v>0.54006968641115005</v>
      </c>
      <c r="K29" s="12">
        <v>0.54895104895104896</v>
      </c>
      <c r="L29" s="12">
        <v>0.54703832752613202</v>
      </c>
      <c r="M29" s="12">
        <v>0.54671280276816603</v>
      </c>
      <c r="N29" s="12">
        <v>0.54607508532423199</v>
      </c>
    </row>
    <row r="30" spans="1:14" s="1" customFormat="1" ht="19.7" customHeight="1" x14ac:dyDescent="0.2">
      <c r="A30" s="3" t="s">
        <v>162</v>
      </c>
      <c r="B30" s="12">
        <v>0.71951219512195097</v>
      </c>
      <c r="C30" s="12">
        <v>0.72413793103448298</v>
      </c>
      <c r="D30" s="12">
        <v>0.73493975903614495</v>
      </c>
      <c r="E30" s="12">
        <v>0.73170731707317105</v>
      </c>
      <c r="F30" s="12">
        <v>0.72289156626506001</v>
      </c>
      <c r="G30" s="12">
        <v>0.71764705882352897</v>
      </c>
      <c r="H30" s="12">
        <v>0.73863636363636398</v>
      </c>
      <c r="I30" s="12">
        <v>0.74117647058823499</v>
      </c>
      <c r="J30" s="12">
        <v>0.73033707865168496</v>
      </c>
      <c r="K30" s="12">
        <v>0.73255813953488402</v>
      </c>
      <c r="L30" s="12">
        <v>0.72413793103448298</v>
      </c>
      <c r="M30" s="12">
        <v>0.70329670329670302</v>
      </c>
      <c r="N30" s="12">
        <v>0.69662921348314599</v>
      </c>
    </row>
    <row r="31" spans="1:14" s="1" customFormat="1" ht="24" customHeight="1" x14ac:dyDescent="0.2">
      <c r="A31" s="11" t="s">
        <v>163</v>
      </c>
      <c r="B31" s="32">
        <v>0.359375</v>
      </c>
      <c r="C31" s="32">
        <v>0.38461538461538503</v>
      </c>
      <c r="D31" s="32">
        <v>0.41071428571428598</v>
      </c>
      <c r="E31" s="32">
        <v>0.41588785046728999</v>
      </c>
      <c r="F31" s="32">
        <v>0.43965517241379298</v>
      </c>
      <c r="G31" s="32">
        <v>0.41509433962264197</v>
      </c>
      <c r="H31" s="32">
        <v>0.5</v>
      </c>
      <c r="I31" s="32">
        <v>0.5</v>
      </c>
      <c r="J31" s="32">
        <v>0.5</v>
      </c>
      <c r="K31" s="32">
        <v>0.58333333333333304</v>
      </c>
      <c r="L31" s="32">
        <v>0.51724137931034497</v>
      </c>
      <c r="M31" s="32">
        <v>0.5</v>
      </c>
      <c r="N31" s="32">
        <v>0.45614035087719301</v>
      </c>
    </row>
    <row r="32" spans="1:14" s="1" customFormat="1" ht="5.25" customHeight="1" x14ac:dyDescent="0.2"/>
    <row r="33" spans="1:15" s="1" customFormat="1" ht="46.35" customHeight="1" x14ac:dyDescent="0.2">
      <c r="A33" s="128" t="s">
        <v>166</v>
      </c>
      <c r="B33" s="128"/>
      <c r="C33" s="128"/>
      <c r="D33" s="128"/>
      <c r="E33" s="128"/>
      <c r="F33" s="128"/>
      <c r="G33" s="128"/>
      <c r="H33" s="128"/>
      <c r="I33" s="128"/>
      <c r="J33" s="128"/>
      <c r="K33" s="128"/>
      <c r="L33" s="128"/>
      <c r="M33" s="128"/>
      <c r="N33" s="128"/>
      <c r="O33" s="128"/>
    </row>
  </sheetData>
  <mergeCells count="3">
    <mergeCell ref="A2:P2"/>
    <mergeCell ref="A33:O33"/>
    <mergeCell ref="A4:M4"/>
  </mergeCells>
  <pageMargins left="0.7" right="0.7" top="0.75" bottom="0.75" header="0.3" footer="0.3"/>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11" customWidth="1"/>
    <col min="16" max="16" width="2" customWidth="1"/>
    <col min="17" max="17" width="0.42578125" customWidth="1"/>
  </cols>
  <sheetData>
    <row r="1" spans="1:15" s="1" customFormat="1" ht="8.4499999999999993" customHeight="1" x14ac:dyDescent="0.2"/>
    <row r="2" spans="1:15" s="1" customFormat="1" ht="26.1" customHeight="1" x14ac:dyDescent="0.2">
      <c r="A2" s="129" t="s">
        <v>170</v>
      </c>
      <c r="B2" s="129"/>
      <c r="C2" s="129"/>
      <c r="D2" s="129"/>
      <c r="E2" s="129"/>
      <c r="F2" s="129"/>
      <c r="G2" s="129"/>
      <c r="H2" s="129"/>
      <c r="I2" s="129"/>
      <c r="J2" s="129"/>
      <c r="K2" s="129"/>
    </row>
    <row r="3" spans="1:15" s="1" customFormat="1" ht="0.6" customHeight="1" x14ac:dyDescent="0.2"/>
    <row r="4" spans="1:15" s="1" customFormat="1" ht="18.2" customHeight="1" x14ac:dyDescent="0.2">
      <c r="A4" s="132" t="s">
        <v>171</v>
      </c>
      <c r="B4" s="132"/>
      <c r="C4" s="132"/>
      <c r="D4" s="132"/>
      <c r="E4" s="132"/>
      <c r="F4" s="132"/>
      <c r="G4" s="132"/>
      <c r="H4" s="132"/>
      <c r="I4" s="132"/>
      <c r="J4" s="132"/>
      <c r="K4" s="132"/>
      <c r="L4" s="132"/>
      <c r="M4" s="132"/>
      <c r="N4" s="132"/>
      <c r="O4" s="132"/>
    </row>
    <row r="5" spans="1:15" s="1" customFormat="1" ht="17.45" customHeight="1" x14ac:dyDescent="0.2"/>
    <row r="6" spans="1:15"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 customHeight="1" x14ac:dyDescent="0.2">
      <c r="A7" s="2" t="s">
        <v>90</v>
      </c>
      <c r="B7" s="63">
        <v>1079</v>
      </c>
      <c r="C7" s="63">
        <v>1072</v>
      </c>
      <c r="D7" s="63">
        <v>1085</v>
      </c>
      <c r="E7" s="63">
        <v>1077</v>
      </c>
      <c r="F7" s="63">
        <v>1080</v>
      </c>
      <c r="G7" s="63">
        <v>1071</v>
      </c>
      <c r="H7" s="63">
        <v>1066</v>
      </c>
      <c r="I7" s="63">
        <v>1054</v>
      </c>
      <c r="J7" s="63">
        <v>1058</v>
      </c>
      <c r="K7" s="63">
        <v>1053</v>
      </c>
      <c r="L7" s="63">
        <v>1041</v>
      </c>
      <c r="M7" s="63">
        <v>1047</v>
      </c>
      <c r="N7" s="63">
        <v>1042</v>
      </c>
    </row>
    <row r="8" spans="1:15" s="1" customFormat="1" ht="19.7" customHeight="1" x14ac:dyDescent="0.2">
      <c r="A8" s="2" t="s">
        <v>91</v>
      </c>
      <c r="B8" s="63">
        <v>1112</v>
      </c>
      <c r="C8" s="63">
        <v>1101</v>
      </c>
      <c r="D8" s="63">
        <v>1076</v>
      </c>
      <c r="E8" s="63">
        <v>1097</v>
      </c>
      <c r="F8" s="63">
        <v>1099</v>
      </c>
      <c r="G8" s="63">
        <v>1088</v>
      </c>
      <c r="H8" s="63">
        <v>1104</v>
      </c>
      <c r="I8" s="63">
        <v>1095</v>
      </c>
      <c r="J8" s="63">
        <v>1118</v>
      </c>
      <c r="K8" s="63">
        <v>1113</v>
      </c>
      <c r="L8" s="63">
        <v>1103</v>
      </c>
      <c r="M8" s="63">
        <v>1107</v>
      </c>
      <c r="N8" s="63">
        <v>1120</v>
      </c>
    </row>
    <row r="9" spans="1:15" s="1" customFormat="1" ht="19.7" customHeight="1" x14ac:dyDescent="0.2">
      <c r="A9" s="2" t="s">
        <v>92</v>
      </c>
      <c r="B9" s="63">
        <v>1206</v>
      </c>
      <c r="C9" s="63">
        <v>1205</v>
      </c>
      <c r="D9" s="63">
        <v>1199</v>
      </c>
      <c r="E9" s="63">
        <v>1185</v>
      </c>
      <c r="F9" s="63">
        <v>1192</v>
      </c>
      <c r="G9" s="63">
        <v>1193</v>
      </c>
      <c r="H9" s="63">
        <v>1195</v>
      </c>
      <c r="I9" s="63">
        <v>1212</v>
      </c>
      <c r="J9" s="63">
        <v>1214</v>
      </c>
      <c r="K9" s="63">
        <v>1227</v>
      </c>
      <c r="L9" s="63">
        <v>1226</v>
      </c>
      <c r="M9" s="63">
        <v>1228</v>
      </c>
      <c r="N9" s="63">
        <v>1236</v>
      </c>
    </row>
    <row r="10" spans="1:15" s="1" customFormat="1" ht="19.7" customHeight="1" x14ac:dyDescent="0.2">
      <c r="A10" s="2" t="s">
        <v>93</v>
      </c>
      <c r="B10" s="63">
        <v>1012</v>
      </c>
      <c r="C10" s="63">
        <v>1006</v>
      </c>
      <c r="D10" s="63">
        <v>987</v>
      </c>
      <c r="E10" s="63">
        <v>967</v>
      </c>
      <c r="F10" s="63">
        <v>950</v>
      </c>
      <c r="G10" s="63">
        <v>955</v>
      </c>
      <c r="H10" s="63">
        <v>958</v>
      </c>
      <c r="I10" s="63">
        <v>953</v>
      </c>
      <c r="J10" s="63">
        <v>953</v>
      </c>
      <c r="K10" s="63">
        <v>959</v>
      </c>
      <c r="L10" s="63">
        <v>946</v>
      </c>
      <c r="M10" s="63">
        <v>944</v>
      </c>
      <c r="N10" s="63">
        <v>931</v>
      </c>
    </row>
    <row r="11" spans="1:15" s="1" customFormat="1" ht="19.7" customHeight="1" x14ac:dyDescent="0.2">
      <c r="A11" s="2" t="s">
        <v>94</v>
      </c>
      <c r="B11" s="63">
        <v>2273</v>
      </c>
      <c r="C11" s="63">
        <v>2285</v>
      </c>
      <c r="D11" s="63">
        <v>2256</v>
      </c>
      <c r="E11" s="63">
        <v>2212</v>
      </c>
      <c r="F11" s="63">
        <v>2228</v>
      </c>
      <c r="G11" s="63">
        <v>2254</v>
      </c>
      <c r="H11" s="63">
        <v>2268</v>
      </c>
      <c r="I11" s="63">
        <v>2270</v>
      </c>
      <c r="J11" s="63">
        <v>2263</v>
      </c>
      <c r="K11" s="63">
        <v>2281</v>
      </c>
      <c r="L11" s="63">
        <v>2246</v>
      </c>
      <c r="M11" s="63">
        <v>2222</v>
      </c>
      <c r="N11" s="63">
        <v>2187</v>
      </c>
    </row>
    <row r="12" spans="1:15" s="1" customFormat="1" ht="19.7" customHeight="1" x14ac:dyDescent="0.2">
      <c r="A12" s="2" t="s">
        <v>95</v>
      </c>
      <c r="B12" s="63">
        <v>2320</v>
      </c>
      <c r="C12" s="63">
        <v>2322</v>
      </c>
      <c r="D12" s="63">
        <v>2256</v>
      </c>
      <c r="E12" s="63">
        <v>2242</v>
      </c>
      <c r="F12" s="63">
        <v>2289</v>
      </c>
      <c r="G12" s="63">
        <v>2248</v>
      </c>
      <c r="H12" s="63">
        <v>2285</v>
      </c>
      <c r="I12" s="63">
        <v>2313</v>
      </c>
      <c r="J12" s="63">
        <v>2291</v>
      </c>
      <c r="K12" s="63">
        <v>2283</v>
      </c>
      <c r="L12" s="63">
        <v>2270</v>
      </c>
      <c r="M12" s="63">
        <v>2274</v>
      </c>
      <c r="N12" s="63">
        <v>2240</v>
      </c>
    </row>
    <row r="13" spans="1:15" s="1" customFormat="1" ht="19.7" customHeight="1" x14ac:dyDescent="0.2">
      <c r="A13" s="2" t="s">
        <v>96</v>
      </c>
      <c r="B13" s="63">
        <v>1275</v>
      </c>
      <c r="C13" s="63">
        <v>1273</v>
      </c>
      <c r="D13" s="63">
        <v>1262</v>
      </c>
      <c r="E13" s="63">
        <v>1257</v>
      </c>
      <c r="F13" s="63">
        <v>1254</v>
      </c>
      <c r="G13" s="63">
        <v>1242</v>
      </c>
      <c r="H13" s="63">
        <v>1241</v>
      </c>
      <c r="I13" s="63">
        <v>1234</v>
      </c>
      <c r="J13" s="63">
        <v>1239</v>
      </c>
      <c r="K13" s="63">
        <v>1247</v>
      </c>
      <c r="L13" s="63">
        <v>1257</v>
      </c>
      <c r="M13" s="63">
        <v>1248</v>
      </c>
      <c r="N13" s="63">
        <v>1245</v>
      </c>
    </row>
    <row r="14" spans="1:15" s="1" customFormat="1" ht="19.7" customHeight="1" x14ac:dyDescent="0.2">
      <c r="A14" s="2" t="s">
        <v>97</v>
      </c>
      <c r="B14" s="63">
        <v>676</v>
      </c>
      <c r="C14" s="63">
        <v>669</v>
      </c>
      <c r="D14" s="63">
        <v>666</v>
      </c>
      <c r="E14" s="63">
        <v>665</v>
      </c>
      <c r="F14" s="63">
        <v>661</v>
      </c>
      <c r="G14" s="63">
        <v>651</v>
      </c>
      <c r="H14" s="63">
        <v>657</v>
      </c>
      <c r="I14" s="63">
        <v>647</v>
      </c>
      <c r="J14" s="63">
        <v>652</v>
      </c>
      <c r="K14" s="63">
        <v>656</v>
      </c>
      <c r="L14" s="63">
        <v>645</v>
      </c>
      <c r="M14" s="63">
        <v>659</v>
      </c>
      <c r="N14" s="63">
        <v>658</v>
      </c>
    </row>
    <row r="15" spans="1:15" s="1" customFormat="1" ht="19.7" customHeight="1" x14ac:dyDescent="0.2">
      <c r="A15" s="2" t="s">
        <v>98</v>
      </c>
      <c r="B15" s="63">
        <v>1014</v>
      </c>
      <c r="C15" s="63">
        <v>1022</v>
      </c>
      <c r="D15" s="63">
        <v>1004</v>
      </c>
      <c r="E15" s="63">
        <v>1003</v>
      </c>
      <c r="F15" s="63">
        <v>990</v>
      </c>
      <c r="G15" s="63">
        <v>978</v>
      </c>
      <c r="H15" s="63">
        <v>1006</v>
      </c>
      <c r="I15" s="63">
        <v>1025</v>
      </c>
      <c r="J15" s="63">
        <v>1013</v>
      </c>
      <c r="K15" s="63">
        <v>1030</v>
      </c>
      <c r="L15" s="63">
        <v>1011</v>
      </c>
      <c r="M15" s="63">
        <v>1029</v>
      </c>
      <c r="N15" s="63">
        <v>1030</v>
      </c>
    </row>
    <row r="16" spans="1:15" s="1" customFormat="1" ht="19.7" customHeight="1" x14ac:dyDescent="0.2">
      <c r="A16" s="2" t="s">
        <v>99</v>
      </c>
      <c r="B16" s="63">
        <v>1611</v>
      </c>
      <c r="C16" s="63">
        <v>1601</v>
      </c>
      <c r="D16" s="63">
        <v>1578</v>
      </c>
      <c r="E16" s="63">
        <v>1560</v>
      </c>
      <c r="F16" s="63">
        <v>1548</v>
      </c>
      <c r="G16" s="63">
        <v>1530</v>
      </c>
      <c r="H16" s="63">
        <v>1561</v>
      </c>
      <c r="I16" s="63">
        <v>1561</v>
      </c>
      <c r="J16" s="63">
        <v>1534</v>
      </c>
      <c r="K16" s="63">
        <v>1535</v>
      </c>
      <c r="L16" s="63">
        <v>1525</v>
      </c>
      <c r="M16" s="63">
        <v>1518</v>
      </c>
      <c r="N16" s="63">
        <v>1500</v>
      </c>
    </row>
    <row r="17" spans="1:17" s="1" customFormat="1" ht="19.7" customHeight="1" x14ac:dyDescent="0.2">
      <c r="A17" s="2" t="s">
        <v>100</v>
      </c>
      <c r="B17" s="63">
        <v>659</v>
      </c>
      <c r="C17" s="63">
        <v>647</v>
      </c>
      <c r="D17" s="63">
        <v>645</v>
      </c>
      <c r="E17" s="63">
        <v>638</v>
      </c>
      <c r="F17" s="63">
        <v>648</v>
      </c>
      <c r="G17" s="63">
        <v>650</v>
      </c>
      <c r="H17" s="63">
        <v>648</v>
      </c>
      <c r="I17" s="63">
        <v>661</v>
      </c>
      <c r="J17" s="63">
        <v>657</v>
      </c>
      <c r="K17" s="63">
        <v>667</v>
      </c>
      <c r="L17" s="63">
        <v>667</v>
      </c>
      <c r="M17" s="63">
        <v>653</v>
      </c>
      <c r="N17" s="63">
        <v>652</v>
      </c>
    </row>
    <row r="18" spans="1:17" s="1" customFormat="1" ht="11.1" customHeight="1" x14ac:dyDescent="0.2">
      <c r="A18" s="13"/>
      <c r="B18" s="74"/>
      <c r="C18" s="74"/>
      <c r="D18" s="74"/>
      <c r="E18" s="74"/>
      <c r="F18" s="74"/>
      <c r="G18" s="74"/>
      <c r="H18" s="74"/>
      <c r="I18" s="74"/>
      <c r="J18" s="74"/>
      <c r="K18" s="74"/>
      <c r="L18" s="74"/>
      <c r="M18" s="74"/>
      <c r="N18" s="74"/>
    </row>
    <row r="19" spans="1:17" s="1" customFormat="1" ht="19.7" customHeight="1" x14ac:dyDescent="0.2">
      <c r="A19" s="7" t="s">
        <v>169</v>
      </c>
      <c r="B19" s="64">
        <v>14246</v>
      </c>
      <c r="C19" s="64">
        <v>14212</v>
      </c>
      <c r="D19" s="64">
        <v>14023</v>
      </c>
      <c r="E19" s="64">
        <v>13912</v>
      </c>
      <c r="F19" s="64">
        <v>13949</v>
      </c>
      <c r="G19" s="64">
        <v>13871</v>
      </c>
      <c r="H19" s="64">
        <v>14000</v>
      </c>
      <c r="I19" s="64">
        <v>14034</v>
      </c>
      <c r="J19" s="64">
        <v>14001</v>
      </c>
      <c r="K19" s="64">
        <v>14061</v>
      </c>
      <c r="L19" s="64">
        <v>13945</v>
      </c>
      <c r="M19" s="64">
        <v>13937</v>
      </c>
      <c r="N19" s="64">
        <v>13848</v>
      </c>
    </row>
    <row r="20" spans="1:17" s="1" customFormat="1" ht="5.25" customHeight="1" x14ac:dyDescent="0.2"/>
    <row r="21" spans="1:17" s="1" customFormat="1" ht="22.9" customHeight="1" x14ac:dyDescent="0.2">
      <c r="A21" s="132" t="s">
        <v>172</v>
      </c>
      <c r="B21" s="132"/>
      <c r="C21" s="132"/>
      <c r="D21" s="132"/>
      <c r="E21" s="132"/>
      <c r="F21" s="132"/>
      <c r="G21" s="132"/>
      <c r="H21" s="132"/>
      <c r="I21" s="132"/>
      <c r="J21" s="132"/>
      <c r="K21" s="132"/>
      <c r="L21" s="132"/>
      <c r="M21" s="132"/>
      <c r="N21" s="132"/>
      <c r="O21" s="132"/>
      <c r="P21" s="132"/>
      <c r="Q21" s="132"/>
    </row>
    <row r="22" spans="1:17" s="1" customFormat="1" ht="2.65" customHeight="1" x14ac:dyDescent="0.2"/>
    <row r="23" spans="1:17" s="1" customFormat="1" ht="30.95" customHeight="1" x14ac:dyDescent="0.2">
      <c r="A23" s="128" t="s">
        <v>173</v>
      </c>
      <c r="B23" s="128"/>
      <c r="C23" s="128"/>
      <c r="D23" s="128"/>
      <c r="E23" s="128"/>
      <c r="F23" s="128"/>
      <c r="G23" s="128"/>
      <c r="H23" s="128"/>
      <c r="I23" s="128"/>
      <c r="J23" s="128"/>
      <c r="K23" s="128"/>
      <c r="L23" s="128"/>
      <c r="M23" s="128"/>
      <c r="N23" s="128"/>
      <c r="O23" s="128"/>
      <c r="P23" s="128"/>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11" customWidth="1"/>
    <col min="16" max="16" width="2" customWidth="1"/>
    <col min="17" max="17" width="0.42578125" customWidth="1"/>
  </cols>
  <sheetData>
    <row r="1" spans="1:15" s="1" customFormat="1" ht="8.4499999999999993" customHeight="1" x14ac:dyDescent="0.2"/>
    <row r="2" spans="1:15" s="1" customFormat="1" ht="26.1" customHeight="1" x14ac:dyDescent="0.2">
      <c r="A2" s="129" t="s">
        <v>175</v>
      </c>
      <c r="B2" s="129"/>
      <c r="C2" s="129"/>
      <c r="D2" s="129"/>
      <c r="E2" s="129"/>
      <c r="F2" s="129"/>
      <c r="G2" s="129"/>
      <c r="H2" s="129"/>
      <c r="I2" s="129"/>
      <c r="J2" s="129"/>
      <c r="K2" s="129"/>
    </row>
    <row r="3" spans="1:15" s="1" customFormat="1" ht="0.6" customHeight="1" x14ac:dyDescent="0.2"/>
    <row r="4" spans="1:15" s="1" customFormat="1" ht="18.2" customHeight="1" x14ac:dyDescent="0.2">
      <c r="A4" s="132" t="s">
        <v>171</v>
      </c>
      <c r="B4" s="132"/>
      <c r="C4" s="132"/>
      <c r="D4" s="132"/>
      <c r="E4" s="132"/>
      <c r="F4" s="132"/>
      <c r="G4" s="132"/>
      <c r="H4" s="132"/>
      <c r="I4" s="132"/>
      <c r="J4" s="132"/>
      <c r="K4" s="132"/>
      <c r="L4" s="132"/>
      <c r="M4" s="132"/>
      <c r="N4" s="132"/>
      <c r="O4" s="132"/>
    </row>
    <row r="5" spans="1:15" s="1" customFormat="1" ht="17.45" customHeight="1" x14ac:dyDescent="0.2"/>
    <row r="6" spans="1:15"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 customHeight="1" x14ac:dyDescent="0.2">
      <c r="A7" s="2" t="s">
        <v>90</v>
      </c>
      <c r="B7" s="5">
        <v>93</v>
      </c>
      <c r="C7" s="5">
        <v>95</v>
      </c>
      <c r="D7" s="5">
        <v>95</v>
      </c>
      <c r="E7" s="5">
        <v>96</v>
      </c>
      <c r="F7" s="5">
        <v>93</v>
      </c>
      <c r="G7" s="5">
        <v>94</v>
      </c>
      <c r="H7" s="5">
        <v>96</v>
      </c>
      <c r="I7" s="5">
        <v>97</v>
      </c>
      <c r="J7" s="5">
        <v>99</v>
      </c>
      <c r="K7" s="5">
        <v>101</v>
      </c>
      <c r="L7" s="5">
        <v>101</v>
      </c>
      <c r="M7" s="5">
        <v>102</v>
      </c>
      <c r="N7" s="5">
        <v>101</v>
      </c>
    </row>
    <row r="8" spans="1:15" s="1" customFormat="1" ht="19.7" customHeight="1" x14ac:dyDescent="0.2">
      <c r="A8" s="2" t="s">
        <v>91</v>
      </c>
      <c r="B8" s="5">
        <v>53</v>
      </c>
      <c r="C8" s="5">
        <v>53</v>
      </c>
      <c r="D8" s="5">
        <v>52</v>
      </c>
      <c r="E8" s="5">
        <v>51</v>
      </c>
      <c r="F8" s="5">
        <v>50</v>
      </c>
      <c r="G8" s="5">
        <v>51</v>
      </c>
      <c r="H8" s="5">
        <v>51</v>
      </c>
      <c r="I8" s="5">
        <v>51</v>
      </c>
      <c r="J8" s="5">
        <v>53</v>
      </c>
      <c r="K8" s="5">
        <v>56</v>
      </c>
      <c r="L8" s="5">
        <v>57</v>
      </c>
      <c r="M8" s="5">
        <v>58</v>
      </c>
      <c r="N8" s="5">
        <v>58</v>
      </c>
    </row>
    <row r="9" spans="1:15" s="1" customFormat="1" ht="19.7" customHeight="1" x14ac:dyDescent="0.2">
      <c r="A9" s="2" t="s">
        <v>92</v>
      </c>
      <c r="B9" s="5">
        <v>32</v>
      </c>
      <c r="C9" s="5">
        <v>33</v>
      </c>
      <c r="D9" s="5">
        <v>33</v>
      </c>
      <c r="E9" s="5">
        <v>32</v>
      </c>
      <c r="F9" s="5">
        <v>33</v>
      </c>
      <c r="G9" s="5">
        <v>33</v>
      </c>
      <c r="H9" s="5">
        <v>32</v>
      </c>
      <c r="I9" s="5">
        <v>32</v>
      </c>
      <c r="J9" s="5">
        <v>31</v>
      </c>
      <c r="K9" s="5">
        <v>34</v>
      </c>
      <c r="L9" s="5">
        <v>37</v>
      </c>
      <c r="M9" s="5">
        <v>36</v>
      </c>
      <c r="N9" s="5">
        <v>36</v>
      </c>
    </row>
    <row r="10" spans="1:15" s="1" customFormat="1" ht="19.7" customHeight="1" x14ac:dyDescent="0.2">
      <c r="A10" s="2" t="s">
        <v>93</v>
      </c>
      <c r="B10" s="5">
        <v>75</v>
      </c>
      <c r="C10" s="5">
        <v>75</v>
      </c>
      <c r="D10" s="5">
        <v>73</v>
      </c>
      <c r="E10" s="5">
        <v>74</v>
      </c>
      <c r="F10" s="5">
        <v>76</v>
      </c>
      <c r="G10" s="5">
        <v>76</v>
      </c>
      <c r="H10" s="5">
        <v>73</v>
      </c>
      <c r="I10" s="5">
        <v>73</v>
      </c>
      <c r="J10" s="5">
        <v>73</v>
      </c>
      <c r="K10" s="5">
        <v>77</v>
      </c>
      <c r="L10" s="5">
        <v>81</v>
      </c>
      <c r="M10" s="5">
        <v>82</v>
      </c>
      <c r="N10" s="5">
        <v>77</v>
      </c>
    </row>
    <row r="11" spans="1:15" s="1" customFormat="1" ht="19.7" customHeight="1" x14ac:dyDescent="0.2">
      <c r="A11" s="2" t="s">
        <v>94</v>
      </c>
      <c r="B11" s="5">
        <v>67</v>
      </c>
      <c r="C11" s="5">
        <v>68</v>
      </c>
      <c r="D11" s="5">
        <v>67</v>
      </c>
      <c r="E11" s="5">
        <v>65</v>
      </c>
      <c r="F11" s="5">
        <v>68</v>
      </c>
      <c r="G11" s="5">
        <v>70</v>
      </c>
      <c r="H11" s="5">
        <v>69</v>
      </c>
      <c r="I11" s="5">
        <v>68</v>
      </c>
      <c r="J11" s="5">
        <v>65</v>
      </c>
      <c r="K11" s="5">
        <v>61</v>
      </c>
      <c r="L11" s="5">
        <v>60</v>
      </c>
      <c r="M11" s="5">
        <v>59</v>
      </c>
      <c r="N11" s="5">
        <v>58</v>
      </c>
    </row>
    <row r="12" spans="1:15" s="1" customFormat="1" ht="19.7" customHeight="1" x14ac:dyDescent="0.2">
      <c r="A12" s="2" t="s">
        <v>95</v>
      </c>
      <c r="B12" s="5">
        <v>76</v>
      </c>
      <c r="C12" s="5">
        <v>76</v>
      </c>
      <c r="D12" s="5">
        <v>75</v>
      </c>
      <c r="E12" s="5">
        <v>76</v>
      </c>
      <c r="F12" s="5">
        <v>74</v>
      </c>
      <c r="G12" s="5">
        <v>76</v>
      </c>
      <c r="H12" s="5">
        <v>77</v>
      </c>
      <c r="I12" s="5">
        <v>75</v>
      </c>
      <c r="J12" s="5">
        <v>76</v>
      </c>
      <c r="K12" s="5">
        <v>78</v>
      </c>
      <c r="L12" s="5">
        <v>81</v>
      </c>
      <c r="M12" s="5">
        <v>83</v>
      </c>
      <c r="N12" s="5">
        <v>86</v>
      </c>
    </row>
    <row r="13" spans="1:15" s="1" customFormat="1" ht="19.7" customHeight="1" x14ac:dyDescent="0.2">
      <c r="A13" s="2" t="s">
        <v>96</v>
      </c>
      <c r="B13" s="5">
        <v>117</v>
      </c>
      <c r="C13" s="5">
        <v>121</v>
      </c>
      <c r="D13" s="5">
        <v>121</v>
      </c>
      <c r="E13" s="5">
        <v>119</v>
      </c>
      <c r="F13" s="5">
        <v>120</v>
      </c>
      <c r="G13" s="5">
        <v>125</v>
      </c>
      <c r="H13" s="5">
        <v>123</v>
      </c>
      <c r="I13" s="5">
        <v>124</v>
      </c>
      <c r="J13" s="5">
        <v>125</v>
      </c>
      <c r="K13" s="5">
        <v>126</v>
      </c>
      <c r="L13" s="5">
        <v>127</v>
      </c>
      <c r="M13" s="5">
        <v>131</v>
      </c>
      <c r="N13" s="5">
        <v>133</v>
      </c>
    </row>
    <row r="14" spans="1:15" s="1" customFormat="1" ht="19.7" customHeight="1" x14ac:dyDescent="0.2">
      <c r="A14" s="2" t="s">
        <v>97</v>
      </c>
      <c r="B14" s="5">
        <v>15</v>
      </c>
      <c r="C14" s="5">
        <v>14</v>
      </c>
      <c r="D14" s="5">
        <v>15</v>
      </c>
      <c r="E14" s="5">
        <v>15</v>
      </c>
      <c r="F14" s="5">
        <v>16</v>
      </c>
      <c r="G14" s="5">
        <v>15</v>
      </c>
      <c r="H14" s="5">
        <v>14</v>
      </c>
      <c r="I14" s="5">
        <v>15</v>
      </c>
      <c r="J14" s="5">
        <v>15</v>
      </c>
      <c r="K14" s="5">
        <v>16</v>
      </c>
      <c r="L14" s="5">
        <v>17</v>
      </c>
      <c r="M14" s="5">
        <v>18</v>
      </c>
      <c r="N14" s="5">
        <v>18</v>
      </c>
    </row>
    <row r="15" spans="1:15" s="1" customFormat="1" ht="19.7" customHeight="1" x14ac:dyDescent="0.2">
      <c r="A15" s="2" t="s">
        <v>98</v>
      </c>
      <c r="B15" s="5">
        <v>40</v>
      </c>
      <c r="C15" s="5">
        <v>40</v>
      </c>
      <c r="D15" s="5">
        <v>39</v>
      </c>
      <c r="E15" s="5">
        <v>39</v>
      </c>
      <c r="F15" s="5">
        <v>40</v>
      </c>
      <c r="G15" s="5">
        <v>41</v>
      </c>
      <c r="H15" s="5">
        <v>41</v>
      </c>
      <c r="I15" s="5">
        <v>41</v>
      </c>
      <c r="J15" s="5">
        <v>39</v>
      </c>
      <c r="K15" s="5">
        <v>37</v>
      </c>
      <c r="L15" s="5">
        <v>37</v>
      </c>
      <c r="M15" s="5">
        <v>41</v>
      </c>
      <c r="N15" s="5">
        <v>38</v>
      </c>
    </row>
    <row r="16" spans="1:15" s="1" customFormat="1" ht="19.7" customHeight="1" x14ac:dyDescent="0.2">
      <c r="A16" s="2" t="s">
        <v>99</v>
      </c>
      <c r="B16" s="5">
        <v>37</v>
      </c>
      <c r="C16" s="5">
        <v>35</v>
      </c>
      <c r="D16" s="5">
        <v>36</v>
      </c>
      <c r="E16" s="5">
        <v>37</v>
      </c>
      <c r="F16" s="5">
        <v>36</v>
      </c>
      <c r="G16" s="5">
        <v>37</v>
      </c>
      <c r="H16" s="5">
        <v>37</v>
      </c>
      <c r="I16" s="5">
        <v>35</v>
      </c>
      <c r="J16" s="5">
        <v>35</v>
      </c>
      <c r="K16" s="5">
        <v>37</v>
      </c>
      <c r="L16" s="5">
        <v>37</v>
      </c>
      <c r="M16" s="5">
        <v>36</v>
      </c>
      <c r="N16" s="5">
        <v>36</v>
      </c>
    </row>
    <row r="17" spans="1:17" s="1" customFormat="1" ht="19.7" customHeight="1" x14ac:dyDescent="0.2">
      <c r="A17" s="2" t="s">
        <v>100</v>
      </c>
      <c r="B17" s="5">
        <v>19</v>
      </c>
      <c r="C17" s="5">
        <v>19</v>
      </c>
      <c r="D17" s="5">
        <v>18</v>
      </c>
      <c r="E17" s="5">
        <v>18</v>
      </c>
      <c r="F17" s="5">
        <v>18</v>
      </c>
      <c r="G17" s="5">
        <v>18</v>
      </c>
      <c r="H17" s="5">
        <v>18</v>
      </c>
      <c r="I17" s="5">
        <v>18</v>
      </c>
      <c r="J17" s="5">
        <v>19</v>
      </c>
      <c r="K17" s="5">
        <v>19</v>
      </c>
      <c r="L17" s="5">
        <v>18</v>
      </c>
      <c r="M17" s="5">
        <v>19</v>
      </c>
      <c r="N17" s="5">
        <v>19</v>
      </c>
    </row>
    <row r="18" spans="1:17" s="1" customFormat="1" ht="11.1" customHeight="1" x14ac:dyDescent="0.2">
      <c r="A18" s="13"/>
      <c r="B18" s="9"/>
      <c r="C18" s="9"/>
      <c r="D18" s="9"/>
      <c r="E18" s="9"/>
      <c r="F18" s="9"/>
      <c r="G18" s="9"/>
      <c r="H18" s="9"/>
      <c r="I18" s="9"/>
      <c r="J18" s="9"/>
      <c r="K18" s="9"/>
      <c r="L18" s="9"/>
      <c r="M18" s="9"/>
      <c r="N18" s="9"/>
    </row>
    <row r="19" spans="1:17" s="1" customFormat="1" ht="19.7" customHeight="1" x14ac:dyDescent="0.2">
      <c r="A19" s="34" t="s">
        <v>174</v>
      </c>
      <c r="B19" s="35">
        <v>625</v>
      </c>
      <c r="C19" s="35">
        <v>630</v>
      </c>
      <c r="D19" s="35">
        <v>625</v>
      </c>
      <c r="E19" s="35">
        <v>623</v>
      </c>
      <c r="F19" s="35">
        <v>625</v>
      </c>
      <c r="G19" s="35">
        <v>637</v>
      </c>
      <c r="H19" s="35">
        <v>633</v>
      </c>
      <c r="I19" s="35">
        <v>631</v>
      </c>
      <c r="J19" s="35">
        <v>632</v>
      </c>
      <c r="K19" s="35">
        <v>644</v>
      </c>
      <c r="L19" s="35">
        <v>655</v>
      </c>
      <c r="M19" s="35">
        <v>667</v>
      </c>
      <c r="N19" s="35">
        <v>662</v>
      </c>
    </row>
    <row r="20" spans="1:17" s="1" customFormat="1" ht="5.25" customHeight="1" x14ac:dyDescent="0.2"/>
    <row r="21" spans="1:17" s="1" customFormat="1" ht="22.9" customHeight="1" x14ac:dyDescent="0.2">
      <c r="A21" s="132" t="s">
        <v>176</v>
      </c>
      <c r="B21" s="132"/>
      <c r="C21" s="132"/>
      <c r="D21" s="132"/>
      <c r="E21" s="132"/>
      <c r="F21" s="132"/>
      <c r="G21" s="132"/>
      <c r="H21" s="132"/>
      <c r="I21" s="132"/>
      <c r="J21" s="132"/>
      <c r="K21" s="132"/>
      <c r="L21" s="132"/>
      <c r="M21" s="132"/>
      <c r="N21" s="132"/>
      <c r="O21" s="132"/>
      <c r="P21" s="132"/>
      <c r="Q21" s="132"/>
    </row>
    <row r="22" spans="1:17" s="1" customFormat="1" ht="2.65" customHeight="1" x14ac:dyDescent="0.2"/>
    <row r="23" spans="1:17" s="1" customFormat="1" ht="30.95" customHeight="1" x14ac:dyDescent="0.2">
      <c r="A23" s="128" t="s">
        <v>173</v>
      </c>
      <c r="B23" s="128"/>
      <c r="C23" s="128"/>
      <c r="D23" s="128"/>
      <c r="E23" s="128"/>
      <c r="F23" s="128"/>
      <c r="G23" s="128"/>
      <c r="H23" s="128"/>
      <c r="I23" s="128"/>
      <c r="J23" s="128"/>
      <c r="K23" s="128"/>
      <c r="L23" s="128"/>
      <c r="M23" s="128"/>
      <c r="N23" s="128"/>
      <c r="O23" s="128"/>
      <c r="P23" s="128"/>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11" customWidth="1"/>
    <col min="16" max="16" width="2" customWidth="1"/>
    <col min="17" max="17" width="0.42578125" customWidth="1"/>
  </cols>
  <sheetData>
    <row r="1" spans="1:15" s="1" customFormat="1" ht="8.4499999999999993" customHeight="1" x14ac:dyDescent="0.2"/>
    <row r="2" spans="1:15" s="1" customFormat="1" ht="26.1" customHeight="1" x14ac:dyDescent="0.2">
      <c r="A2" s="129" t="s">
        <v>177</v>
      </c>
      <c r="B2" s="129"/>
      <c r="C2" s="129"/>
      <c r="D2" s="129"/>
      <c r="E2" s="129"/>
      <c r="F2" s="129"/>
      <c r="G2" s="129"/>
      <c r="H2" s="129"/>
      <c r="I2" s="129"/>
      <c r="J2" s="129"/>
      <c r="K2" s="129"/>
    </row>
    <row r="3" spans="1:15" s="1" customFormat="1" ht="0.6" customHeight="1" x14ac:dyDescent="0.2"/>
    <row r="4" spans="1:15" s="1" customFormat="1" ht="18.2" customHeight="1" x14ac:dyDescent="0.2">
      <c r="A4" s="132" t="s">
        <v>171</v>
      </c>
      <c r="B4" s="132"/>
      <c r="C4" s="132"/>
      <c r="D4" s="132"/>
      <c r="E4" s="132"/>
      <c r="F4" s="132"/>
      <c r="G4" s="132"/>
      <c r="H4" s="132"/>
      <c r="I4" s="132"/>
      <c r="J4" s="132"/>
      <c r="K4" s="132"/>
      <c r="L4" s="132"/>
      <c r="M4" s="132"/>
      <c r="N4" s="132"/>
      <c r="O4" s="132"/>
    </row>
    <row r="5" spans="1:15" s="1" customFormat="1" ht="17.45" customHeight="1" x14ac:dyDescent="0.2"/>
    <row r="6" spans="1:15"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 customHeight="1" x14ac:dyDescent="0.2">
      <c r="A7" s="2" t="s">
        <v>90</v>
      </c>
      <c r="B7" s="5">
        <v>88</v>
      </c>
      <c r="C7" s="5">
        <v>90</v>
      </c>
      <c r="D7" s="5">
        <v>90</v>
      </c>
      <c r="E7" s="5">
        <v>91</v>
      </c>
      <c r="F7" s="5">
        <v>87</v>
      </c>
      <c r="G7" s="5">
        <v>89</v>
      </c>
      <c r="H7" s="5">
        <v>91</v>
      </c>
      <c r="I7" s="5">
        <v>91</v>
      </c>
      <c r="J7" s="5">
        <v>93</v>
      </c>
      <c r="K7" s="5">
        <v>94</v>
      </c>
      <c r="L7" s="5">
        <v>94</v>
      </c>
      <c r="M7" s="5">
        <v>95</v>
      </c>
      <c r="N7" s="5">
        <v>92</v>
      </c>
    </row>
    <row r="8" spans="1:15" s="1" customFormat="1" ht="19.7" customHeight="1" x14ac:dyDescent="0.2">
      <c r="A8" s="2" t="s">
        <v>91</v>
      </c>
      <c r="B8" s="5">
        <v>53</v>
      </c>
      <c r="C8" s="5">
        <v>52</v>
      </c>
      <c r="D8" s="5">
        <v>51</v>
      </c>
      <c r="E8" s="5">
        <v>50</v>
      </c>
      <c r="F8" s="5">
        <v>50</v>
      </c>
      <c r="G8" s="5">
        <v>51</v>
      </c>
      <c r="H8" s="5">
        <v>51</v>
      </c>
      <c r="I8" s="5">
        <v>51</v>
      </c>
      <c r="J8" s="5">
        <v>53</v>
      </c>
      <c r="K8" s="5">
        <v>56</v>
      </c>
      <c r="L8" s="5">
        <v>57</v>
      </c>
      <c r="M8" s="5">
        <v>57</v>
      </c>
      <c r="N8" s="5">
        <v>57</v>
      </c>
    </row>
    <row r="9" spans="1:15" s="1" customFormat="1" ht="19.7" customHeight="1" x14ac:dyDescent="0.2">
      <c r="A9" s="2" t="s">
        <v>92</v>
      </c>
      <c r="B9" s="5">
        <v>31</v>
      </c>
      <c r="C9" s="5">
        <v>32</v>
      </c>
      <c r="D9" s="5">
        <v>32</v>
      </c>
      <c r="E9" s="5">
        <v>31</v>
      </c>
      <c r="F9" s="5">
        <v>33</v>
      </c>
      <c r="G9" s="5">
        <v>30</v>
      </c>
      <c r="H9" s="5">
        <v>31</v>
      </c>
      <c r="I9" s="5">
        <v>30</v>
      </c>
      <c r="J9" s="5">
        <v>30</v>
      </c>
      <c r="K9" s="5">
        <v>33</v>
      </c>
      <c r="L9" s="5">
        <v>35</v>
      </c>
      <c r="M9" s="5">
        <v>33</v>
      </c>
      <c r="N9" s="5">
        <v>34</v>
      </c>
    </row>
    <row r="10" spans="1:15" s="1" customFormat="1" ht="19.7" customHeight="1" x14ac:dyDescent="0.2">
      <c r="A10" s="2" t="s">
        <v>93</v>
      </c>
      <c r="B10" s="5">
        <v>73</v>
      </c>
      <c r="C10" s="5">
        <v>73</v>
      </c>
      <c r="D10" s="5">
        <v>71</v>
      </c>
      <c r="E10" s="5">
        <v>72</v>
      </c>
      <c r="F10" s="5">
        <v>73</v>
      </c>
      <c r="G10" s="5">
        <v>73</v>
      </c>
      <c r="H10" s="5">
        <v>71</v>
      </c>
      <c r="I10" s="5">
        <v>72</v>
      </c>
      <c r="J10" s="5">
        <v>72</v>
      </c>
      <c r="K10" s="5">
        <v>75</v>
      </c>
      <c r="L10" s="5">
        <v>80</v>
      </c>
      <c r="M10" s="5">
        <v>81</v>
      </c>
      <c r="N10" s="5">
        <v>77</v>
      </c>
    </row>
    <row r="11" spans="1:15" s="1" customFormat="1" ht="19.7" customHeight="1" x14ac:dyDescent="0.2">
      <c r="A11" s="2" t="s">
        <v>94</v>
      </c>
      <c r="B11" s="5">
        <v>60</v>
      </c>
      <c r="C11" s="5">
        <v>62</v>
      </c>
      <c r="D11" s="5">
        <v>62</v>
      </c>
      <c r="E11" s="5">
        <v>60</v>
      </c>
      <c r="F11" s="5">
        <v>61</v>
      </c>
      <c r="G11" s="5">
        <v>63</v>
      </c>
      <c r="H11" s="5">
        <v>63</v>
      </c>
      <c r="I11" s="5">
        <v>64</v>
      </c>
      <c r="J11" s="5">
        <v>61</v>
      </c>
      <c r="K11" s="5">
        <v>56</v>
      </c>
      <c r="L11" s="5">
        <v>57</v>
      </c>
      <c r="M11" s="5">
        <v>56</v>
      </c>
      <c r="N11" s="5">
        <v>56</v>
      </c>
    </row>
    <row r="12" spans="1:15" s="1" customFormat="1" ht="19.7" customHeight="1" x14ac:dyDescent="0.2">
      <c r="A12" s="2" t="s">
        <v>95</v>
      </c>
      <c r="B12" s="5">
        <v>74</v>
      </c>
      <c r="C12" s="5">
        <v>74</v>
      </c>
      <c r="D12" s="5">
        <v>73</v>
      </c>
      <c r="E12" s="5">
        <v>73</v>
      </c>
      <c r="F12" s="5">
        <v>72</v>
      </c>
      <c r="G12" s="5">
        <v>73</v>
      </c>
      <c r="H12" s="5">
        <v>73</v>
      </c>
      <c r="I12" s="5">
        <v>72</v>
      </c>
      <c r="J12" s="5">
        <v>73</v>
      </c>
      <c r="K12" s="5">
        <v>74</v>
      </c>
      <c r="L12" s="5">
        <v>77</v>
      </c>
      <c r="M12" s="5">
        <v>81</v>
      </c>
      <c r="N12" s="5">
        <v>83</v>
      </c>
    </row>
    <row r="13" spans="1:15" s="1" customFormat="1" ht="19.7" customHeight="1" x14ac:dyDescent="0.2">
      <c r="A13" s="2" t="s">
        <v>96</v>
      </c>
      <c r="B13" s="5">
        <v>109</v>
      </c>
      <c r="C13" s="5">
        <v>113</v>
      </c>
      <c r="D13" s="5">
        <v>113</v>
      </c>
      <c r="E13" s="5">
        <v>111</v>
      </c>
      <c r="F13" s="5">
        <v>112</v>
      </c>
      <c r="G13" s="5">
        <v>117</v>
      </c>
      <c r="H13" s="5">
        <v>115</v>
      </c>
      <c r="I13" s="5">
        <v>116</v>
      </c>
      <c r="J13" s="5">
        <v>117</v>
      </c>
      <c r="K13" s="5">
        <v>117</v>
      </c>
      <c r="L13" s="5">
        <v>119</v>
      </c>
      <c r="M13" s="5">
        <v>122</v>
      </c>
      <c r="N13" s="5">
        <v>125</v>
      </c>
    </row>
    <row r="14" spans="1:15" s="1" customFormat="1" ht="19.7" customHeight="1" x14ac:dyDescent="0.2">
      <c r="A14" s="2" t="s">
        <v>97</v>
      </c>
      <c r="B14" s="5">
        <v>15</v>
      </c>
      <c r="C14" s="5">
        <v>13</v>
      </c>
      <c r="D14" s="5">
        <v>14</v>
      </c>
      <c r="E14" s="5">
        <v>14</v>
      </c>
      <c r="F14" s="5">
        <v>14</v>
      </c>
      <c r="G14" s="5">
        <v>14</v>
      </c>
      <c r="H14" s="5">
        <v>13</v>
      </c>
      <c r="I14" s="5">
        <v>14</v>
      </c>
      <c r="J14" s="5">
        <v>14</v>
      </c>
      <c r="K14" s="5">
        <v>15</v>
      </c>
      <c r="L14" s="5">
        <v>16</v>
      </c>
      <c r="M14" s="5">
        <v>17</v>
      </c>
      <c r="N14" s="5">
        <v>17</v>
      </c>
    </row>
    <row r="15" spans="1:15" s="1" customFormat="1" ht="19.7" customHeight="1" x14ac:dyDescent="0.2">
      <c r="A15" s="2" t="s">
        <v>98</v>
      </c>
      <c r="B15" s="5">
        <v>39</v>
      </c>
      <c r="C15" s="5">
        <v>39</v>
      </c>
      <c r="D15" s="5">
        <v>38</v>
      </c>
      <c r="E15" s="5">
        <v>38</v>
      </c>
      <c r="F15" s="5">
        <v>39</v>
      </c>
      <c r="G15" s="5">
        <v>40</v>
      </c>
      <c r="H15" s="5">
        <v>39</v>
      </c>
      <c r="I15" s="5">
        <v>38</v>
      </c>
      <c r="J15" s="5">
        <v>38</v>
      </c>
      <c r="K15" s="5">
        <v>36</v>
      </c>
      <c r="L15" s="5">
        <v>36</v>
      </c>
      <c r="M15" s="5">
        <v>39</v>
      </c>
      <c r="N15" s="5">
        <v>38</v>
      </c>
    </row>
    <row r="16" spans="1:15" s="1" customFormat="1" ht="19.7" customHeight="1" x14ac:dyDescent="0.2">
      <c r="A16" s="2" t="s">
        <v>99</v>
      </c>
      <c r="B16" s="5">
        <v>35</v>
      </c>
      <c r="C16" s="5">
        <v>33</v>
      </c>
      <c r="D16" s="5">
        <v>34</v>
      </c>
      <c r="E16" s="5">
        <v>35</v>
      </c>
      <c r="F16" s="5">
        <v>34</v>
      </c>
      <c r="G16" s="5">
        <v>35</v>
      </c>
      <c r="H16" s="5">
        <v>35</v>
      </c>
      <c r="I16" s="5">
        <v>33</v>
      </c>
      <c r="J16" s="5">
        <v>32</v>
      </c>
      <c r="K16" s="5">
        <v>35</v>
      </c>
      <c r="L16" s="5">
        <v>35</v>
      </c>
      <c r="M16" s="5">
        <v>32</v>
      </c>
      <c r="N16" s="5">
        <v>34</v>
      </c>
    </row>
    <row r="17" spans="1:17" s="1" customFormat="1" ht="19.7" customHeight="1" x14ac:dyDescent="0.2">
      <c r="A17" s="2" t="s">
        <v>100</v>
      </c>
      <c r="B17" s="5">
        <v>19</v>
      </c>
      <c r="C17" s="5">
        <v>18</v>
      </c>
      <c r="D17" s="5">
        <v>18</v>
      </c>
      <c r="E17" s="5">
        <v>18</v>
      </c>
      <c r="F17" s="5">
        <v>18</v>
      </c>
      <c r="G17" s="5">
        <v>18</v>
      </c>
      <c r="H17" s="5">
        <v>18</v>
      </c>
      <c r="I17" s="5">
        <v>18</v>
      </c>
      <c r="J17" s="5">
        <v>19</v>
      </c>
      <c r="K17" s="5">
        <v>18</v>
      </c>
      <c r="L17" s="5">
        <v>18</v>
      </c>
      <c r="M17" s="5">
        <v>19</v>
      </c>
      <c r="N17" s="5">
        <v>19</v>
      </c>
    </row>
    <row r="18" spans="1:17" s="1" customFormat="1" ht="11.1" customHeight="1" x14ac:dyDescent="0.2">
      <c r="A18" s="13"/>
      <c r="B18" s="9"/>
      <c r="C18" s="9"/>
      <c r="D18" s="9"/>
      <c r="E18" s="9"/>
      <c r="F18" s="9"/>
      <c r="G18" s="9"/>
      <c r="H18" s="9"/>
      <c r="I18" s="9"/>
      <c r="J18" s="9"/>
      <c r="K18" s="9"/>
      <c r="L18" s="9"/>
      <c r="M18" s="9"/>
      <c r="N18" s="9"/>
    </row>
    <row r="19" spans="1:17" s="1" customFormat="1" ht="19.7" customHeight="1" x14ac:dyDescent="0.2">
      <c r="A19" s="34" t="s">
        <v>174</v>
      </c>
      <c r="B19" s="35">
        <v>597</v>
      </c>
      <c r="C19" s="35">
        <v>600</v>
      </c>
      <c r="D19" s="35">
        <v>597</v>
      </c>
      <c r="E19" s="35">
        <v>594</v>
      </c>
      <c r="F19" s="35">
        <v>594</v>
      </c>
      <c r="G19" s="35">
        <v>604</v>
      </c>
      <c r="H19" s="35">
        <v>602</v>
      </c>
      <c r="I19" s="35">
        <v>601</v>
      </c>
      <c r="J19" s="35">
        <v>604</v>
      </c>
      <c r="K19" s="35">
        <v>611</v>
      </c>
      <c r="L19" s="35">
        <v>626</v>
      </c>
      <c r="M19" s="35">
        <v>634</v>
      </c>
      <c r="N19" s="35">
        <v>634</v>
      </c>
    </row>
    <row r="20" spans="1:17" s="1" customFormat="1" ht="5.25" customHeight="1" x14ac:dyDescent="0.2"/>
    <row r="21" spans="1:17" s="1" customFormat="1" ht="22.9" customHeight="1" x14ac:dyDescent="0.2">
      <c r="A21" s="132" t="s">
        <v>178</v>
      </c>
      <c r="B21" s="132"/>
      <c r="C21" s="132"/>
      <c r="D21" s="132"/>
      <c r="E21" s="132"/>
      <c r="F21" s="132"/>
      <c r="G21" s="132"/>
      <c r="H21" s="132"/>
      <c r="I21" s="132"/>
      <c r="J21" s="132"/>
      <c r="K21" s="132"/>
      <c r="L21" s="132"/>
      <c r="M21" s="132"/>
      <c r="N21" s="132"/>
      <c r="O21" s="132"/>
      <c r="P21" s="132"/>
      <c r="Q21" s="132"/>
    </row>
    <row r="22" spans="1:17" s="1" customFormat="1" ht="2.65" customHeight="1" x14ac:dyDescent="0.2"/>
    <row r="23" spans="1:17" s="1" customFormat="1" ht="30.95" customHeight="1" x14ac:dyDescent="0.2">
      <c r="A23" s="128" t="s">
        <v>173</v>
      </c>
      <c r="B23" s="128"/>
      <c r="C23" s="128"/>
      <c r="D23" s="128"/>
      <c r="E23" s="128"/>
      <c r="F23" s="128"/>
      <c r="G23" s="128"/>
      <c r="H23" s="128"/>
      <c r="I23" s="128"/>
      <c r="J23" s="128"/>
      <c r="K23" s="128"/>
      <c r="L23" s="128"/>
      <c r="M23" s="128"/>
      <c r="N23" s="128"/>
      <c r="O23" s="128"/>
      <c r="P23" s="128"/>
    </row>
  </sheetData>
  <mergeCells count="4">
    <mergeCell ref="A2:K2"/>
    <mergeCell ref="A21:Q21"/>
    <mergeCell ref="A23:P23"/>
    <mergeCell ref="A4:O4"/>
  </mergeCells>
  <pageMargins left="0.7" right="0.7" top="0.75" bottom="0.75" header="0.3" footer="0.3"/>
  <pageSetup paperSize="9" scale="5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6"/>
  <sheetViews>
    <sheetView zoomScaleNormal="100" workbookViewId="0">
      <selection activeCell="H32" sqref="H32"/>
    </sheetView>
  </sheetViews>
  <sheetFormatPr defaultRowHeight="12.75" x14ac:dyDescent="0.2"/>
  <cols>
    <col min="1" max="1" width="23.5703125" customWidth="1"/>
    <col min="2" max="14" width="9" customWidth="1"/>
    <col min="15" max="15" width="2.28515625" customWidth="1"/>
    <col min="16" max="16" width="11.42578125" customWidth="1"/>
  </cols>
  <sheetData>
    <row r="1" spans="1:15" s="1" customFormat="1" ht="8.4499999999999993" customHeight="1" x14ac:dyDescent="0.2"/>
    <row r="2" spans="1:15" s="1" customFormat="1" ht="34.700000000000003" customHeight="1" x14ac:dyDescent="0.2">
      <c r="A2" s="137" t="s">
        <v>181</v>
      </c>
      <c r="B2" s="137"/>
      <c r="C2" s="137"/>
      <c r="D2" s="137"/>
      <c r="E2" s="137"/>
      <c r="F2" s="137"/>
      <c r="G2" s="137"/>
      <c r="H2" s="137"/>
      <c r="I2" s="137"/>
      <c r="J2" s="137"/>
      <c r="K2" s="137"/>
      <c r="L2" s="137"/>
      <c r="M2" s="137"/>
      <c r="N2" s="137"/>
      <c r="O2" s="137"/>
    </row>
    <row r="3" spans="1:15" s="1" customFormat="1" ht="28.7" customHeight="1" x14ac:dyDescent="0.2"/>
    <row r="4" spans="1:15" s="1" customFormat="1" ht="24" customHeight="1" x14ac:dyDescent="0.2">
      <c r="B4" s="133" t="s">
        <v>179</v>
      </c>
      <c r="C4" s="133"/>
      <c r="D4" s="133"/>
      <c r="E4" s="133"/>
      <c r="F4" s="133"/>
      <c r="G4" s="133"/>
      <c r="H4" s="133"/>
      <c r="I4" s="133"/>
      <c r="J4" s="133"/>
      <c r="K4" s="133"/>
      <c r="L4" s="133"/>
      <c r="M4" s="133"/>
      <c r="N4" s="133"/>
    </row>
    <row r="5" spans="1:15" s="1" customFormat="1" ht="24" customHeight="1" x14ac:dyDescent="0.2">
      <c r="A5" s="4"/>
      <c r="B5" s="2" t="s">
        <v>62</v>
      </c>
      <c r="C5" s="2" t="s">
        <v>79</v>
      </c>
      <c r="D5" s="2" t="s">
        <v>80</v>
      </c>
      <c r="E5" s="2" t="s">
        <v>81</v>
      </c>
      <c r="F5" s="2" t="s">
        <v>82</v>
      </c>
      <c r="G5" s="2" t="s">
        <v>83</v>
      </c>
      <c r="H5" s="2" t="s">
        <v>84</v>
      </c>
      <c r="I5" s="2" t="s">
        <v>85</v>
      </c>
      <c r="J5" s="2" t="s">
        <v>86</v>
      </c>
      <c r="K5" s="2" t="s">
        <v>87</v>
      </c>
      <c r="L5" s="2" t="s">
        <v>88</v>
      </c>
      <c r="M5" s="2" t="s">
        <v>89</v>
      </c>
      <c r="N5" s="2" t="s">
        <v>63</v>
      </c>
    </row>
    <row r="6" spans="1:15" s="1" customFormat="1" ht="19.7" customHeight="1" x14ac:dyDescent="0.2">
      <c r="A6" s="2" t="s">
        <v>90</v>
      </c>
      <c r="B6" s="5">
        <v>97</v>
      </c>
      <c r="C6" s="5">
        <v>94</v>
      </c>
      <c r="D6" s="5">
        <v>95</v>
      </c>
      <c r="E6" s="5">
        <v>94</v>
      </c>
      <c r="F6" s="5">
        <v>92</v>
      </c>
      <c r="G6" s="5">
        <v>95</v>
      </c>
      <c r="H6" s="5">
        <v>99</v>
      </c>
      <c r="I6" s="5">
        <v>94</v>
      </c>
      <c r="J6" s="5">
        <v>93</v>
      </c>
      <c r="K6" s="5">
        <v>93</v>
      </c>
      <c r="L6" s="5">
        <v>84</v>
      </c>
      <c r="M6" s="5">
        <v>87</v>
      </c>
      <c r="N6" s="5">
        <v>91</v>
      </c>
    </row>
    <row r="7" spans="1:15" s="1" customFormat="1" ht="19.7" customHeight="1" x14ac:dyDescent="0.2">
      <c r="A7" s="2" t="s">
        <v>91</v>
      </c>
      <c r="B7" s="5">
        <v>112</v>
      </c>
      <c r="C7" s="5">
        <v>112</v>
      </c>
      <c r="D7" s="5">
        <v>106</v>
      </c>
      <c r="E7" s="5">
        <v>109</v>
      </c>
      <c r="F7" s="5">
        <v>110</v>
      </c>
      <c r="G7" s="5">
        <v>108</v>
      </c>
      <c r="H7" s="5">
        <v>113</v>
      </c>
      <c r="I7" s="5">
        <v>115</v>
      </c>
      <c r="J7" s="5">
        <v>114</v>
      </c>
      <c r="K7" s="5">
        <v>112</v>
      </c>
      <c r="L7" s="5">
        <v>105</v>
      </c>
      <c r="M7" s="5">
        <v>102</v>
      </c>
      <c r="N7" s="5">
        <v>103</v>
      </c>
    </row>
    <row r="8" spans="1:15" s="1" customFormat="1" ht="19.7" customHeight="1" x14ac:dyDescent="0.2">
      <c r="A8" s="2" t="s">
        <v>92</v>
      </c>
      <c r="B8" s="5">
        <v>100</v>
      </c>
      <c r="C8" s="5">
        <v>90</v>
      </c>
      <c r="D8" s="5">
        <v>88</v>
      </c>
      <c r="E8" s="5">
        <v>88</v>
      </c>
      <c r="F8" s="5">
        <v>94</v>
      </c>
      <c r="G8" s="5">
        <v>93</v>
      </c>
      <c r="H8" s="5">
        <v>95</v>
      </c>
      <c r="I8" s="5">
        <v>92</v>
      </c>
      <c r="J8" s="5">
        <v>87</v>
      </c>
      <c r="K8" s="5">
        <v>96</v>
      </c>
      <c r="L8" s="5">
        <v>97</v>
      </c>
      <c r="M8" s="5">
        <v>94</v>
      </c>
      <c r="N8" s="5">
        <v>99</v>
      </c>
    </row>
    <row r="9" spans="1:15" s="1" customFormat="1" ht="19.7" customHeight="1" x14ac:dyDescent="0.2">
      <c r="A9" s="2" t="s">
        <v>93</v>
      </c>
      <c r="B9" s="5">
        <v>75</v>
      </c>
      <c r="C9" s="5">
        <v>78</v>
      </c>
      <c r="D9" s="5">
        <v>72</v>
      </c>
      <c r="E9" s="5">
        <v>70</v>
      </c>
      <c r="F9" s="5">
        <v>71</v>
      </c>
      <c r="G9" s="5">
        <v>69</v>
      </c>
      <c r="H9" s="5">
        <v>70</v>
      </c>
      <c r="I9" s="5">
        <v>71</v>
      </c>
      <c r="J9" s="5">
        <v>66</v>
      </c>
      <c r="K9" s="5">
        <v>69</v>
      </c>
      <c r="L9" s="5">
        <v>65</v>
      </c>
      <c r="M9" s="5">
        <v>64</v>
      </c>
      <c r="N9" s="5">
        <v>63</v>
      </c>
    </row>
    <row r="10" spans="1:15" s="1" customFormat="1" ht="19.7" customHeight="1" x14ac:dyDescent="0.2">
      <c r="A10" s="2" t="s">
        <v>94</v>
      </c>
      <c r="B10" s="5">
        <v>184</v>
      </c>
      <c r="C10" s="5">
        <v>185</v>
      </c>
      <c r="D10" s="5">
        <v>194</v>
      </c>
      <c r="E10" s="5">
        <v>188</v>
      </c>
      <c r="F10" s="5">
        <v>180</v>
      </c>
      <c r="G10" s="5">
        <v>189</v>
      </c>
      <c r="H10" s="5">
        <v>197</v>
      </c>
      <c r="I10" s="5">
        <v>194</v>
      </c>
      <c r="J10" s="5">
        <v>187</v>
      </c>
      <c r="K10" s="5">
        <v>186</v>
      </c>
      <c r="L10" s="5">
        <v>175</v>
      </c>
      <c r="M10" s="5">
        <v>164</v>
      </c>
      <c r="N10" s="5">
        <v>156</v>
      </c>
    </row>
    <row r="11" spans="1:15" s="1" customFormat="1" ht="19.7" customHeight="1" x14ac:dyDescent="0.2">
      <c r="A11" s="2" t="s">
        <v>95</v>
      </c>
      <c r="B11" s="5">
        <v>169</v>
      </c>
      <c r="C11" s="5">
        <v>171</v>
      </c>
      <c r="D11" s="5">
        <v>165</v>
      </c>
      <c r="E11" s="5">
        <v>161</v>
      </c>
      <c r="F11" s="5">
        <v>169</v>
      </c>
      <c r="G11" s="5">
        <v>167</v>
      </c>
      <c r="H11" s="5">
        <v>171</v>
      </c>
      <c r="I11" s="5">
        <v>173</v>
      </c>
      <c r="J11" s="5">
        <v>166</v>
      </c>
      <c r="K11" s="5">
        <v>169</v>
      </c>
      <c r="L11" s="5">
        <v>165</v>
      </c>
      <c r="M11" s="5">
        <v>170</v>
      </c>
      <c r="N11" s="5">
        <v>167</v>
      </c>
    </row>
    <row r="12" spans="1:15" s="1" customFormat="1" ht="19.7" customHeight="1" x14ac:dyDescent="0.2">
      <c r="A12" s="2" t="s">
        <v>96</v>
      </c>
      <c r="B12" s="5">
        <v>87</v>
      </c>
      <c r="C12" s="5">
        <v>86</v>
      </c>
      <c r="D12" s="5">
        <v>76</v>
      </c>
      <c r="E12" s="5">
        <v>79</v>
      </c>
      <c r="F12" s="5">
        <v>79</v>
      </c>
      <c r="G12" s="5">
        <v>83</v>
      </c>
      <c r="H12" s="5">
        <v>87</v>
      </c>
      <c r="I12" s="5">
        <v>81</v>
      </c>
      <c r="J12" s="5">
        <v>86</v>
      </c>
      <c r="K12" s="5">
        <v>85</v>
      </c>
      <c r="L12" s="5">
        <v>87</v>
      </c>
      <c r="M12" s="5">
        <v>85</v>
      </c>
      <c r="N12" s="5">
        <v>85</v>
      </c>
    </row>
    <row r="13" spans="1:15" s="1" customFormat="1" ht="19.7" customHeight="1" x14ac:dyDescent="0.2">
      <c r="A13" s="2" t="s">
        <v>97</v>
      </c>
      <c r="B13" s="5">
        <v>53</v>
      </c>
      <c r="C13" s="5">
        <v>54</v>
      </c>
      <c r="D13" s="5">
        <v>52</v>
      </c>
      <c r="E13" s="5">
        <v>50</v>
      </c>
      <c r="F13" s="5">
        <v>49</v>
      </c>
      <c r="G13" s="5">
        <v>51</v>
      </c>
      <c r="H13" s="5">
        <v>43</v>
      </c>
      <c r="I13" s="5">
        <v>42</v>
      </c>
      <c r="J13" s="5">
        <v>41</v>
      </c>
      <c r="K13" s="5">
        <v>41</v>
      </c>
      <c r="L13" s="5">
        <v>43</v>
      </c>
      <c r="M13" s="5">
        <v>41</v>
      </c>
      <c r="N13" s="5">
        <v>40</v>
      </c>
    </row>
    <row r="14" spans="1:15" s="1" customFormat="1" ht="19.7" customHeight="1" x14ac:dyDescent="0.2">
      <c r="A14" s="2" t="s">
        <v>98</v>
      </c>
      <c r="B14" s="5">
        <v>85</v>
      </c>
      <c r="C14" s="5">
        <v>89</v>
      </c>
      <c r="D14" s="5">
        <v>85</v>
      </c>
      <c r="E14" s="5">
        <v>84</v>
      </c>
      <c r="F14" s="5">
        <v>87</v>
      </c>
      <c r="G14" s="5">
        <v>89</v>
      </c>
      <c r="H14" s="5">
        <v>90</v>
      </c>
      <c r="I14" s="5">
        <v>88</v>
      </c>
      <c r="J14" s="5">
        <v>81</v>
      </c>
      <c r="K14" s="5">
        <v>82</v>
      </c>
      <c r="L14" s="5">
        <v>79</v>
      </c>
      <c r="M14" s="5">
        <v>82</v>
      </c>
      <c r="N14" s="5">
        <v>86</v>
      </c>
    </row>
    <row r="15" spans="1:15" s="1" customFormat="1" ht="19.7" customHeight="1" x14ac:dyDescent="0.2">
      <c r="A15" s="2" t="s">
        <v>99</v>
      </c>
      <c r="B15" s="5">
        <v>148</v>
      </c>
      <c r="C15" s="5">
        <v>147</v>
      </c>
      <c r="D15" s="5">
        <v>143</v>
      </c>
      <c r="E15" s="5">
        <v>140</v>
      </c>
      <c r="F15" s="5">
        <v>143</v>
      </c>
      <c r="G15" s="5">
        <v>141</v>
      </c>
      <c r="H15" s="5">
        <v>138</v>
      </c>
      <c r="I15" s="5">
        <v>141</v>
      </c>
      <c r="J15" s="5">
        <v>136</v>
      </c>
      <c r="K15" s="5">
        <v>137</v>
      </c>
      <c r="L15" s="5">
        <v>140</v>
      </c>
      <c r="M15" s="5">
        <v>138</v>
      </c>
      <c r="N15" s="5">
        <v>132</v>
      </c>
    </row>
    <row r="16" spans="1:15" s="1" customFormat="1" ht="19.7" customHeight="1" x14ac:dyDescent="0.2">
      <c r="A16" s="2" t="s">
        <v>100</v>
      </c>
      <c r="B16" s="5">
        <v>77</v>
      </c>
      <c r="C16" s="5">
        <v>81</v>
      </c>
      <c r="D16" s="5">
        <v>78</v>
      </c>
      <c r="E16" s="5">
        <v>75</v>
      </c>
      <c r="F16" s="5">
        <v>76</v>
      </c>
      <c r="G16" s="5">
        <v>79</v>
      </c>
      <c r="H16" s="5">
        <v>72</v>
      </c>
      <c r="I16" s="5">
        <v>77</v>
      </c>
      <c r="J16" s="5">
        <v>71</v>
      </c>
      <c r="K16" s="5">
        <v>72</v>
      </c>
      <c r="L16" s="5">
        <v>71</v>
      </c>
      <c r="M16" s="5">
        <v>70</v>
      </c>
      <c r="N16" s="5">
        <v>67</v>
      </c>
    </row>
    <row r="17" spans="1:14" s="1" customFormat="1" ht="11.1" customHeight="1" x14ac:dyDescent="0.2">
      <c r="A17" s="13"/>
      <c r="B17" s="9"/>
      <c r="C17" s="9"/>
      <c r="D17" s="9"/>
      <c r="E17" s="9"/>
      <c r="F17" s="9"/>
      <c r="G17" s="9"/>
      <c r="H17" s="9"/>
      <c r="I17" s="9"/>
      <c r="J17" s="9"/>
      <c r="K17" s="9"/>
      <c r="L17" s="9"/>
      <c r="M17" s="9"/>
      <c r="N17" s="9"/>
    </row>
    <row r="18" spans="1:14" s="1" customFormat="1" ht="19.7" customHeight="1" x14ac:dyDescent="0.2">
      <c r="A18" s="34" t="s">
        <v>174</v>
      </c>
      <c r="B18" s="35">
        <v>1187</v>
      </c>
      <c r="C18" s="35">
        <v>1187</v>
      </c>
      <c r="D18" s="35">
        <v>1154</v>
      </c>
      <c r="E18" s="35">
        <v>1138</v>
      </c>
      <c r="F18" s="35">
        <v>1150</v>
      </c>
      <c r="G18" s="35">
        <v>1164</v>
      </c>
      <c r="H18" s="35">
        <v>1175</v>
      </c>
      <c r="I18" s="35">
        <v>1168</v>
      </c>
      <c r="J18" s="35">
        <v>1128</v>
      </c>
      <c r="K18" s="35">
        <v>1142</v>
      </c>
      <c r="L18" s="35">
        <v>1111</v>
      </c>
      <c r="M18" s="35">
        <v>1097</v>
      </c>
      <c r="N18" s="35">
        <v>1089</v>
      </c>
    </row>
    <row r="19" spans="1:14" s="1" customFormat="1" ht="5.25" customHeight="1" x14ac:dyDescent="0.2"/>
    <row r="20" spans="1:14" s="1" customFormat="1" ht="24" customHeight="1" x14ac:dyDescent="0.2">
      <c r="B20" s="133" t="s">
        <v>180</v>
      </c>
      <c r="C20" s="133"/>
      <c r="D20" s="133"/>
      <c r="E20" s="133"/>
      <c r="F20" s="133"/>
      <c r="G20" s="133"/>
      <c r="H20" s="133"/>
      <c r="I20" s="133"/>
      <c r="J20" s="133"/>
      <c r="K20" s="133"/>
      <c r="L20" s="133"/>
      <c r="M20" s="133"/>
      <c r="N20" s="133"/>
    </row>
    <row r="21" spans="1:14" s="1" customFormat="1" ht="24" customHeight="1" x14ac:dyDescent="0.2">
      <c r="A21" s="4" t="s">
        <v>61</v>
      </c>
      <c r="B21" s="2" t="s">
        <v>62</v>
      </c>
      <c r="C21" s="2" t="s">
        <v>79</v>
      </c>
      <c r="D21" s="2" t="s">
        <v>80</v>
      </c>
      <c r="E21" s="2" t="s">
        <v>81</v>
      </c>
      <c r="F21" s="2" t="s">
        <v>82</v>
      </c>
      <c r="G21" s="2" t="s">
        <v>83</v>
      </c>
      <c r="H21" s="2" t="s">
        <v>84</v>
      </c>
      <c r="I21" s="2" t="s">
        <v>85</v>
      </c>
      <c r="J21" s="2" t="s">
        <v>86</v>
      </c>
      <c r="K21" s="2" t="s">
        <v>87</v>
      </c>
      <c r="L21" s="2" t="s">
        <v>88</v>
      </c>
      <c r="M21" s="2" t="s">
        <v>89</v>
      </c>
      <c r="N21" s="2" t="s">
        <v>63</v>
      </c>
    </row>
    <row r="22" spans="1:14" s="1" customFormat="1" ht="19.7" customHeight="1" x14ac:dyDescent="0.2">
      <c r="A22" s="2" t="s">
        <v>90</v>
      </c>
      <c r="B22" s="12">
        <v>8.3119108826049698E-2</v>
      </c>
      <c r="C22" s="12">
        <v>8.0895008605851998E-2</v>
      </c>
      <c r="D22" s="12">
        <v>8.0713678844520007E-2</v>
      </c>
      <c r="E22" s="12">
        <v>8.0548414738646101E-2</v>
      </c>
      <c r="F22" s="12">
        <v>7.8834618680377E-2</v>
      </c>
      <c r="G22" s="12">
        <v>8.18965517241379E-2</v>
      </c>
      <c r="H22" s="12">
        <v>8.5566119273984401E-2</v>
      </c>
      <c r="I22" s="12">
        <v>8.2239720034995606E-2</v>
      </c>
      <c r="J22" s="12">
        <v>8.0869565217391304E-2</v>
      </c>
      <c r="K22" s="12">
        <v>8.1081081081081099E-2</v>
      </c>
      <c r="L22" s="12">
        <v>7.3943661971830998E-2</v>
      </c>
      <c r="M22" s="12">
        <v>7.6182136602451794E-2</v>
      </c>
      <c r="N22" s="12">
        <v>8.0176211453744498E-2</v>
      </c>
    </row>
    <row r="23" spans="1:14" s="1" customFormat="1" ht="19.7" customHeight="1" x14ac:dyDescent="0.2">
      <c r="A23" s="2" t="s">
        <v>91</v>
      </c>
      <c r="B23" s="12">
        <v>9.6054888507718705E-2</v>
      </c>
      <c r="C23" s="12">
        <v>9.7053726169844007E-2</v>
      </c>
      <c r="D23" s="12">
        <v>9.3805309734513301E-2</v>
      </c>
      <c r="E23" s="12">
        <v>9.4700260642919198E-2</v>
      </c>
      <c r="F23" s="12">
        <v>9.5569070373588194E-2</v>
      </c>
      <c r="G23" s="12">
        <v>9.4736842105263203E-2</v>
      </c>
      <c r="H23" s="12">
        <v>9.7835497835497803E-2</v>
      </c>
      <c r="I23" s="12">
        <v>0.1</v>
      </c>
      <c r="J23" s="12">
        <v>9.7269624573378802E-2</v>
      </c>
      <c r="K23" s="12">
        <v>9.5726495726495706E-2</v>
      </c>
      <c r="L23" s="12">
        <v>9.0439276485788103E-2</v>
      </c>
      <c r="M23" s="12">
        <v>8.7478559176672396E-2</v>
      </c>
      <c r="N23" s="12">
        <v>8.7510620220900601E-2</v>
      </c>
    </row>
    <row r="24" spans="1:14" s="1" customFormat="1" ht="19.7" customHeight="1" x14ac:dyDescent="0.2">
      <c r="A24" s="2" t="s">
        <v>92</v>
      </c>
      <c r="B24" s="12">
        <v>8.0775444264943499E-2</v>
      </c>
      <c r="C24" s="12">
        <v>7.2815533980582506E-2</v>
      </c>
      <c r="D24" s="12">
        <v>7.1544715447154503E-2</v>
      </c>
      <c r="E24" s="12">
        <v>7.2308956450287606E-2</v>
      </c>
      <c r="F24" s="12">
        <v>7.6797385620914996E-2</v>
      </c>
      <c r="G24" s="12">
        <v>7.5980392156862697E-2</v>
      </c>
      <c r="H24" s="12">
        <v>7.7551020408163293E-2</v>
      </c>
      <c r="I24" s="12">
        <v>7.4014481094127102E-2</v>
      </c>
      <c r="J24" s="12">
        <v>6.9879518072289204E-2</v>
      </c>
      <c r="K24" s="12">
        <v>7.6130055511498804E-2</v>
      </c>
      <c r="L24" s="12">
        <v>7.69230769230769E-2</v>
      </c>
      <c r="M24" s="12">
        <v>7.4484944532488107E-2</v>
      </c>
      <c r="N24" s="12">
        <v>7.8014184397163094E-2</v>
      </c>
    </row>
    <row r="25" spans="1:14" s="1" customFormat="1" ht="19.7" customHeight="1" x14ac:dyDescent="0.2">
      <c r="A25" s="2" t="s">
        <v>93</v>
      </c>
      <c r="B25" s="12">
        <v>6.9060773480663001E-2</v>
      </c>
      <c r="C25" s="12">
        <v>7.1955719557195597E-2</v>
      </c>
      <c r="D25" s="12">
        <v>6.7605633802816895E-2</v>
      </c>
      <c r="E25" s="12">
        <v>6.6985645933014398E-2</v>
      </c>
      <c r="F25" s="12">
        <v>6.9200779727095499E-2</v>
      </c>
      <c r="G25" s="12">
        <v>6.7251461988304104E-2</v>
      </c>
      <c r="H25" s="12">
        <v>6.7961165048543701E-2</v>
      </c>
      <c r="I25" s="12">
        <v>6.9268292682926794E-2</v>
      </c>
      <c r="J25" s="12">
        <v>6.4390243902438998E-2</v>
      </c>
      <c r="K25" s="12">
        <v>6.6795740561471501E-2</v>
      </c>
      <c r="L25" s="12">
        <v>6.3414634146341506E-2</v>
      </c>
      <c r="M25" s="12">
        <v>6.25E-2</v>
      </c>
      <c r="N25" s="12">
        <v>6.2624254473161001E-2</v>
      </c>
    </row>
    <row r="26" spans="1:14" s="1" customFormat="1" ht="19.7" customHeight="1" x14ac:dyDescent="0.2">
      <c r="A26" s="2" t="s">
        <v>94</v>
      </c>
      <c r="B26" s="12">
        <v>7.8498293515358405E-2</v>
      </c>
      <c r="C26" s="12">
        <v>7.8158005914659906E-2</v>
      </c>
      <c r="D26" s="12">
        <v>8.1925675675675699E-2</v>
      </c>
      <c r="E26" s="12">
        <v>8.0617495711835296E-2</v>
      </c>
      <c r="F26" s="12">
        <v>7.7821011673151794E-2</v>
      </c>
      <c r="G26" s="12">
        <v>8.1290322580645197E-2</v>
      </c>
      <c r="H26" s="12">
        <v>8.4296106118955896E-2</v>
      </c>
      <c r="I26" s="12">
        <v>8.3047945205479506E-2</v>
      </c>
      <c r="J26" s="12">
        <v>8.0534022394487495E-2</v>
      </c>
      <c r="K26" s="12">
        <v>7.9521162890123995E-2</v>
      </c>
      <c r="L26" s="12">
        <v>7.5823223570190598E-2</v>
      </c>
      <c r="M26" s="12">
        <v>7.1772428884026296E-2</v>
      </c>
      <c r="N26" s="12">
        <v>6.92717584369449E-2</v>
      </c>
    </row>
    <row r="27" spans="1:14" s="1" customFormat="1" ht="19.7" customHeight="1" x14ac:dyDescent="0.2">
      <c r="A27" s="2" t="s">
        <v>95</v>
      </c>
      <c r="B27" s="12">
        <v>7.0475396163469595E-2</v>
      </c>
      <c r="C27" s="12">
        <v>7.1101871101871106E-2</v>
      </c>
      <c r="D27" s="12">
        <v>7.0033955857385394E-2</v>
      </c>
      <c r="E27" s="12">
        <v>6.8744662681468796E-2</v>
      </c>
      <c r="F27" s="12">
        <v>7.1157894736842101E-2</v>
      </c>
      <c r="G27" s="12">
        <v>7.1735395189003404E-2</v>
      </c>
      <c r="H27" s="12">
        <v>7.2426937738246502E-2</v>
      </c>
      <c r="I27" s="12">
        <v>7.2415236500627894E-2</v>
      </c>
      <c r="J27" s="12">
        <v>7.0101351351351399E-2</v>
      </c>
      <c r="K27" s="12">
        <v>7.1610169491525405E-2</v>
      </c>
      <c r="L27" s="12">
        <v>7.0182900893236894E-2</v>
      </c>
      <c r="M27" s="12">
        <v>7.2033898305084804E-2</v>
      </c>
      <c r="N27" s="12">
        <v>7.15816545220746E-2</v>
      </c>
    </row>
    <row r="28" spans="1:14" s="1" customFormat="1" ht="19.7" customHeight="1" x14ac:dyDescent="0.2">
      <c r="A28" s="2" t="s">
        <v>96</v>
      </c>
      <c r="B28" s="12">
        <v>6.2861271676300595E-2</v>
      </c>
      <c r="C28" s="12">
        <v>6.2138728323699398E-2</v>
      </c>
      <c r="D28" s="12">
        <v>5.5232558139534899E-2</v>
      </c>
      <c r="E28" s="12">
        <v>5.7706355003652302E-2</v>
      </c>
      <c r="F28" s="12">
        <v>5.7790782735918103E-2</v>
      </c>
      <c r="G28" s="12">
        <v>6.1209439528023601E-2</v>
      </c>
      <c r="H28" s="12">
        <v>6.4206642066420697E-2</v>
      </c>
      <c r="I28" s="12">
        <v>6.0044477390659698E-2</v>
      </c>
      <c r="J28" s="12">
        <v>6.3468634686346906E-2</v>
      </c>
      <c r="K28" s="12">
        <v>6.2362435803374902E-2</v>
      </c>
      <c r="L28" s="12">
        <v>6.32727272727273E-2</v>
      </c>
      <c r="M28" s="12">
        <v>6.2043795620437998E-2</v>
      </c>
      <c r="N28" s="12">
        <v>6.2134502923976598E-2</v>
      </c>
    </row>
    <row r="29" spans="1:14" s="1" customFormat="1" ht="19.7" customHeight="1" x14ac:dyDescent="0.2">
      <c r="A29" s="2" t="s">
        <v>97</v>
      </c>
      <c r="B29" s="12">
        <v>7.6700434153400901E-2</v>
      </c>
      <c r="C29" s="12">
        <v>7.9178885630498505E-2</v>
      </c>
      <c r="D29" s="12">
        <v>7.6470588235294096E-2</v>
      </c>
      <c r="E29" s="12">
        <v>7.3637702503681901E-2</v>
      </c>
      <c r="F29" s="12">
        <v>7.2592592592592597E-2</v>
      </c>
      <c r="G29" s="12">
        <v>7.6807228915662704E-2</v>
      </c>
      <c r="H29" s="12">
        <v>6.4083457526080495E-2</v>
      </c>
      <c r="I29" s="12">
        <v>6.35400907715582E-2</v>
      </c>
      <c r="J29" s="12">
        <v>6.1654135338345899E-2</v>
      </c>
      <c r="K29" s="12">
        <v>6.11028315946349E-2</v>
      </c>
      <c r="L29" s="12">
        <v>6.5052950075643004E-2</v>
      </c>
      <c r="M29" s="12">
        <v>6.0740740740740699E-2</v>
      </c>
      <c r="N29" s="12">
        <v>5.9259259259259303E-2</v>
      </c>
    </row>
    <row r="30" spans="1:14" s="1" customFormat="1" ht="19.7" customHeight="1" x14ac:dyDescent="0.2">
      <c r="A30" s="2" t="s">
        <v>98</v>
      </c>
      <c r="B30" s="12">
        <v>8.0645161290322606E-2</v>
      </c>
      <c r="C30" s="12">
        <v>8.3804143126176997E-2</v>
      </c>
      <c r="D30" s="12">
        <v>8.1573896353167002E-2</v>
      </c>
      <c r="E30" s="12">
        <v>8.0691642651296802E-2</v>
      </c>
      <c r="F30" s="12">
        <v>8.4548104956268202E-2</v>
      </c>
      <c r="G30" s="12">
        <v>8.7512291052114097E-2</v>
      </c>
      <c r="H30" s="12">
        <v>8.6206896551724102E-2</v>
      </c>
      <c r="I30" s="12">
        <v>8.2862523540489702E-2</v>
      </c>
      <c r="J30" s="12">
        <v>7.7216396568160206E-2</v>
      </c>
      <c r="K30" s="12">
        <v>7.6995305164319294E-2</v>
      </c>
      <c r="L30" s="12">
        <v>7.5453677172874906E-2</v>
      </c>
      <c r="M30" s="12">
        <v>7.6850984067478895E-2</v>
      </c>
      <c r="N30" s="12">
        <v>8.0524344569288406E-2</v>
      </c>
    </row>
    <row r="31" spans="1:14" s="1" customFormat="1" ht="19.7" customHeight="1" x14ac:dyDescent="0.2">
      <c r="A31" s="2" t="s">
        <v>99</v>
      </c>
      <c r="B31" s="12">
        <v>8.9914945321992706E-2</v>
      </c>
      <c r="C31" s="12">
        <v>8.9743589743589702E-2</v>
      </c>
      <c r="D31" s="12">
        <v>8.8435374149659907E-2</v>
      </c>
      <c r="E31" s="12">
        <v>8.7445346658338502E-2</v>
      </c>
      <c r="F31" s="12">
        <v>9.0277777777777804E-2</v>
      </c>
      <c r="G31" s="12">
        <v>8.9923469387755098E-2</v>
      </c>
      <c r="H31" s="12">
        <v>8.6412022542266806E-2</v>
      </c>
      <c r="I31" s="12">
        <v>8.8401253918495307E-2</v>
      </c>
      <c r="J31" s="12">
        <v>8.6734693877551006E-2</v>
      </c>
      <c r="K31" s="12">
        <v>8.72056015276894E-2</v>
      </c>
      <c r="L31" s="12">
        <v>8.9801154586273302E-2</v>
      </c>
      <c r="M31" s="12">
        <v>8.9032258064516104E-2</v>
      </c>
      <c r="N31" s="12">
        <v>8.6049543676662302E-2</v>
      </c>
    </row>
    <row r="32" spans="1:14" s="1" customFormat="1" ht="19.7" customHeight="1" x14ac:dyDescent="0.2">
      <c r="A32" s="2" t="s">
        <v>100</v>
      </c>
      <c r="B32" s="12">
        <v>0.11340206185567001</v>
      </c>
      <c r="C32" s="12">
        <v>0.121804511278195</v>
      </c>
      <c r="D32" s="12">
        <v>0.11782477341389699</v>
      </c>
      <c r="E32" s="12">
        <v>0.114503816793893</v>
      </c>
      <c r="F32" s="12">
        <v>0.114285714285714</v>
      </c>
      <c r="G32" s="12">
        <v>0.118440779610195</v>
      </c>
      <c r="H32" s="12">
        <v>0.108270676691729</v>
      </c>
      <c r="I32" s="12">
        <v>0.113737075332349</v>
      </c>
      <c r="J32" s="12">
        <v>0.10534124629080099</v>
      </c>
      <c r="K32" s="12">
        <v>0.10541727672035101</v>
      </c>
      <c r="L32" s="12">
        <v>0.10380116959064301</v>
      </c>
      <c r="M32" s="12">
        <v>0.10432190760059599</v>
      </c>
      <c r="N32" s="12">
        <v>0.100149476831091</v>
      </c>
    </row>
    <row r="33" spans="1:16" s="1" customFormat="1" ht="11.1" customHeight="1" x14ac:dyDescent="0.2">
      <c r="A33" s="13"/>
      <c r="B33" s="9"/>
      <c r="C33" s="9"/>
      <c r="D33" s="9"/>
      <c r="E33" s="9"/>
      <c r="F33" s="9"/>
      <c r="G33" s="9"/>
      <c r="H33" s="9"/>
      <c r="I33" s="9"/>
      <c r="J33" s="9"/>
      <c r="K33" s="9"/>
      <c r="L33" s="9"/>
      <c r="M33" s="9"/>
      <c r="N33" s="9"/>
    </row>
    <row r="34" spans="1:16" s="1" customFormat="1" ht="19.7" customHeight="1" x14ac:dyDescent="0.2">
      <c r="A34" s="34" t="s">
        <v>174</v>
      </c>
      <c r="B34" s="36">
        <v>7.9862746417277794E-2</v>
      </c>
      <c r="C34" s="36">
        <v>7.9938042965856299E-2</v>
      </c>
      <c r="D34" s="36">
        <v>7.8434037925644004E-2</v>
      </c>
      <c r="E34" s="36">
        <v>7.7897186665754001E-2</v>
      </c>
      <c r="F34" s="36">
        <v>7.88373209021732E-2</v>
      </c>
      <c r="G34" s="36">
        <v>8.0347898115551902E-2</v>
      </c>
      <c r="H34" s="36">
        <v>8.0424366872005507E-2</v>
      </c>
      <c r="I34" s="36">
        <v>7.9775971586640307E-2</v>
      </c>
      <c r="J34" s="36">
        <v>7.7239112571898097E-2</v>
      </c>
      <c r="K34" s="36">
        <v>7.7819420783645704E-2</v>
      </c>
      <c r="L34" s="36">
        <v>7.6210728494992497E-2</v>
      </c>
      <c r="M34" s="36">
        <v>7.5229735290083699E-2</v>
      </c>
      <c r="N34" s="36">
        <v>7.5129354949982796E-2</v>
      </c>
    </row>
    <row r="35" spans="1:16" s="1" customFormat="1" ht="5.25" customHeight="1" x14ac:dyDescent="0.2"/>
    <row r="36" spans="1:16" s="1" customFormat="1" ht="22.9" customHeight="1" x14ac:dyDescent="0.2">
      <c r="A36" s="132" t="s">
        <v>182</v>
      </c>
      <c r="B36" s="132"/>
      <c r="C36" s="132"/>
      <c r="D36" s="132"/>
      <c r="E36" s="132"/>
      <c r="F36" s="132"/>
      <c r="G36" s="132"/>
      <c r="H36" s="132"/>
      <c r="I36" s="132"/>
      <c r="J36" s="132"/>
      <c r="K36" s="132"/>
      <c r="L36" s="132"/>
      <c r="M36" s="132"/>
      <c r="N36" s="132"/>
      <c r="O36" s="132"/>
      <c r="P36" s="132"/>
    </row>
  </sheetData>
  <mergeCells count="4">
    <mergeCell ref="A2:O2"/>
    <mergeCell ref="A36:P36"/>
    <mergeCell ref="B20:N20"/>
    <mergeCell ref="B4:N4"/>
  </mergeCells>
  <pageMargins left="0.7" right="0.7" top="0.75" bottom="0.75" header="0.3" footer="0.3"/>
  <pageSetup paperSize="9" scale="5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4"/>
  <sheetViews>
    <sheetView zoomScaleNormal="100" workbookViewId="0">
      <selection activeCell="H32" sqref="H32"/>
    </sheetView>
  </sheetViews>
  <sheetFormatPr defaultRowHeight="12.75" x14ac:dyDescent="0.2"/>
  <cols>
    <col min="1" max="1" width="23.5703125" customWidth="1"/>
    <col min="2" max="14" width="9" customWidth="1"/>
    <col min="15" max="15" width="0.28515625" customWidth="1"/>
    <col min="16" max="16" width="0.42578125" customWidth="1"/>
    <col min="17" max="17" width="1.140625" customWidth="1"/>
  </cols>
  <sheetData>
    <row r="1" spans="1:17" s="1" customFormat="1" ht="8.4499999999999993" customHeight="1" x14ac:dyDescent="0.2"/>
    <row r="2" spans="1:17" s="1" customFormat="1" ht="24.95" customHeight="1" x14ac:dyDescent="0.2">
      <c r="A2" s="137" t="s">
        <v>183</v>
      </c>
      <c r="B2" s="137"/>
      <c r="C2" s="137"/>
      <c r="D2" s="137"/>
      <c r="E2" s="137"/>
      <c r="F2" s="137"/>
      <c r="G2" s="137"/>
      <c r="H2" s="137"/>
      <c r="I2" s="137"/>
      <c r="J2" s="137"/>
      <c r="K2" s="137"/>
      <c r="L2" s="137"/>
      <c r="M2" s="137"/>
      <c r="N2" s="137"/>
      <c r="O2" s="137"/>
      <c r="P2" s="137"/>
      <c r="Q2" s="137"/>
    </row>
    <row r="3" spans="1:17" s="1" customFormat="1" ht="12" x14ac:dyDescent="0.2"/>
    <row r="4" spans="1:17" s="1" customFormat="1" ht="18.2" customHeight="1" x14ac:dyDescent="0.2">
      <c r="A4" s="132" t="s">
        <v>171</v>
      </c>
      <c r="B4" s="132"/>
      <c r="C4" s="132"/>
      <c r="D4" s="132"/>
      <c r="E4" s="132"/>
      <c r="F4" s="132"/>
      <c r="G4" s="132"/>
      <c r="H4" s="132"/>
      <c r="I4" s="132"/>
      <c r="J4" s="132"/>
      <c r="K4" s="132"/>
      <c r="L4" s="132"/>
      <c r="M4" s="132"/>
    </row>
    <row r="5" spans="1:17" s="1" customFormat="1" ht="18.600000000000001" customHeight="1" x14ac:dyDescent="0.2"/>
    <row r="6" spans="1:17" s="1" customFormat="1" ht="24" customHeight="1" x14ac:dyDescent="0.2">
      <c r="B6" s="133" t="s">
        <v>179</v>
      </c>
      <c r="C6" s="133"/>
      <c r="D6" s="133"/>
      <c r="E6" s="133"/>
      <c r="F6" s="133"/>
      <c r="G6" s="133"/>
      <c r="H6" s="133"/>
      <c r="I6" s="133"/>
      <c r="J6" s="133"/>
      <c r="K6" s="133"/>
      <c r="L6" s="133"/>
      <c r="M6" s="133"/>
      <c r="N6" s="133"/>
    </row>
    <row r="7" spans="1:17" s="1" customFormat="1" ht="24" customHeight="1" x14ac:dyDescent="0.2">
      <c r="A7" s="4"/>
      <c r="B7" s="2" t="s">
        <v>62</v>
      </c>
      <c r="C7" s="2" t="s">
        <v>79</v>
      </c>
      <c r="D7" s="2" t="s">
        <v>80</v>
      </c>
      <c r="E7" s="2" t="s">
        <v>81</v>
      </c>
      <c r="F7" s="2" t="s">
        <v>82</v>
      </c>
      <c r="G7" s="2" t="s">
        <v>83</v>
      </c>
      <c r="H7" s="2" t="s">
        <v>84</v>
      </c>
      <c r="I7" s="2" t="s">
        <v>85</v>
      </c>
      <c r="J7" s="2" t="s">
        <v>86</v>
      </c>
      <c r="K7" s="2" t="s">
        <v>87</v>
      </c>
      <c r="L7" s="2" t="s">
        <v>88</v>
      </c>
      <c r="M7" s="2" t="s">
        <v>89</v>
      </c>
      <c r="N7" s="2" t="s">
        <v>63</v>
      </c>
    </row>
    <row r="8" spans="1:17" s="1" customFormat="1" ht="19.7" customHeight="1" x14ac:dyDescent="0.2">
      <c r="A8" s="2" t="s">
        <v>90</v>
      </c>
      <c r="B8" s="63">
        <v>386</v>
      </c>
      <c r="C8" s="63">
        <v>384</v>
      </c>
      <c r="D8" s="63">
        <v>384</v>
      </c>
      <c r="E8" s="63">
        <v>380</v>
      </c>
      <c r="F8" s="63">
        <v>378</v>
      </c>
      <c r="G8" s="63">
        <v>368</v>
      </c>
      <c r="H8" s="63">
        <v>367</v>
      </c>
      <c r="I8" s="63">
        <v>366</v>
      </c>
      <c r="J8" s="63">
        <v>366</v>
      </c>
      <c r="K8" s="63">
        <v>362</v>
      </c>
      <c r="L8" s="63">
        <v>356</v>
      </c>
      <c r="M8" s="63">
        <v>358</v>
      </c>
      <c r="N8" s="63">
        <v>351</v>
      </c>
    </row>
    <row r="9" spans="1:17" s="1" customFormat="1" ht="19.7" customHeight="1" x14ac:dyDescent="0.2">
      <c r="A9" s="2" t="s">
        <v>91</v>
      </c>
      <c r="B9" s="63">
        <v>498</v>
      </c>
      <c r="C9" s="63">
        <v>499</v>
      </c>
      <c r="D9" s="63">
        <v>500</v>
      </c>
      <c r="E9" s="63">
        <v>502</v>
      </c>
      <c r="F9" s="63">
        <v>499</v>
      </c>
      <c r="G9" s="63">
        <v>495</v>
      </c>
      <c r="H9" s="63">
        <v>484</v>
      </c>
      <c r="I9" s="63">
        <v>481</v>
      </c>
      <c r="J9" s="63">
        <v>485</v>
      </c>
      <c r="K9" s="63">
        <v>495</v>
      </c>
      <c r="L9" s="63">
        <v>494</v>
      </c>
      <c r="M9" s="63">
        <v>506</v>
      </c>
      <c r="N9" s="63">
        <v>512</v>
      </c>
    </row>
    <row r="10" spans="1:17" s="1" customFormat="1" ht="19.7" customHeight="1" x14ac:dyDescent="0.2">
      <c r="A10" s="2" t="s">
        <v>92</v>
      </c>
      <c r="B10" s="63">
        <v>417</v>
      </c>
      <c r="C10" s="63">
        <v>419</v>
      </c>
      <c r="D10" s="63">
        <v>427</v>
      </c>
      <c r="E10" s="63">
        <v>426</v>
      </c>
      <c r="F10" s="63">
        <v>428</v>
      </c>
      <c r="G10" s="63">
        <v>429</v>
      </c>
      <c r="H10" s="63">
        <v>419</v>
      </c>
      <c r="I10" s="63">
        <v>418</v>
      </c>
      <c r="J10" s="63">
        <v>412</v>
      </c>
      <c r="K10" s="63">
        <v>406</v>
      </c>
      <c r="L10" s="63">
        <v>400</v>
      </c>
      <c r="M10" s="63">
        <v>400</v>
      </c>
      <c r="N10" s="63">
        <v>399</v>
      </c>
    </row>
    <row r="11" spans="1:17" s="1" customFormat="1" ht="19.7" customHeight="1" x14ac:dyDescent="0.2">
      <c r="A11" s="2" t="s">
        <v>93</v>
      </c>
      <c r="B11" s="63">
        <v>423</v>
      </c>
      <c r="C11" s="63">
        <v>426</v>
      </c>
      <c r="D11" s="63">
        <v>420</v>
      </c>
      <c r="E11" s="63">
        <v>424</v>
      </c>
      <c r="F11" s="63">
        <v>425</v>
      </c>
      <c r="G11" s="63">
        <v>432</v>
      </c>
      <c r="H11" s="63">
        <v>426</v>
      </c>
      <c r="I11" s="63">
        <v>430</v>
      </c>
      <c r="J11" s="63">
        <v>429</v>
      </c>
      <c r="K11" s="63">
        <v>428</v>
      </c>
      <c r="L11" s="63">
        <v>428</v>
      </c>
      <c r="M11" s="63">
        <v>422</v>
      </c>
      <c r="N11" s="63">
        <v>418</v>
      </c>
    </row>
    <row r="12" spans="1:17" s="1" customFormat="1" ht="19.7" customHeight="1" x14ac:dyDescent="0.2">
      <c r="A12" s="2" t="s">
        <v>94</v>
      </c>
      <c r="B12" s="63">
        <v>1087</v>
      </c>
      <c r="C12" s="63">
        <v>1077</v>
      </c>
      <c r="D12" s="63">
        <v>1080</v>
      </c>
      <c r="E12" s="63">
        <v>1070</v>
      </c>
      <c r="F12" s="63">
        <v>1062</v>
      </c>
      <c r="G12" s="63">
        <v>1056</v>
      </c>
      <c r="H12" s="63">
        <v>1049</v>
      </c>
      <c r="I12" s="63">
        <v>1056</v>
      </c>
      <c r="J12" s="63">
        <v>1057</v>
      </c>
      <c r="K12" s="63">
        <v>1066</v>
      </c>
      <c r="L12" s="63">
        <v>1061</v>
      </c>
      <c r="M12" s="63">
        <v>1069</v>
      </c>
      <c r="N12" s="63">
        <v>1065</v>
      </c>
    </row>
    <row r="13" spans="1:17" s="1" customFormat="1" ht="19.7" customHeight="1" x14ac:dyDescent="0.2">
      <c r="A13" s="2" t="s">
        <v>95</v>
      </c>
      <c r="B13" s="63">
        <v>806</v>
      </c>
      <c r="C13" s="63">
        <v>792</v>
      </c>
      <c r="D13" s="63">
        <v>792</v>
      </c>
      <c r="E13" s="63">
        <v>792</v>
      </c>
      <c r="F13" s="63">
        <v>789</v>
      </c>
      <c r="G13" s="63">
        <v>791</v>
      </c>
      <c r="H13" s="63">
        <v>778</v>
      </c>
      <c r="I13" s="63">
        <v>778</v>
      </c>
      <c r="J13" s="63">
        <v>778</v>
      </c>
      <c r="K13" s="63">
        <v>767</v>
      </c>
      <c r="L13" s="63">
        <v>779</v>
      </c>
      <c r="M13" s="63">
        <v>787</v>
      </c>
      <c r="N13" s="63">
        <v>779</v>
      </c>
    </row>
    <row r="14" spans="1:17" s="1" customFormat="1" ht="19.7" customHeight="1" x14ac:dyDescent="0.2">
      <c r="A14" s="2" t="s">
        <v>96</v>
      </c>
      <c r="B14" s="63">
        <v>528</v>
      </c>
      <c r="C14" s="63">
        <v>530</v>
      </c>
      <c r="D14" s="63">
        <v>533</v>
      </c>
      <c r="E14" s="63">
        <v>536</v>
      </c>
      <c r="F14" s="63">
        <v>532</v>
      </c>
      <c r="G14" s="63">
        <v>528</v>
      </c>
      <c r="H14" s="63">
        <v>540</v>
      </c>
      <c r="I14" s="63">
        <v>547</v>
      </c>
      <c r="J14" s="63">
        <v>557</v>
      </c>
      <c r="K14" s="63">
        <v>549</v>
      </c>
      <c r="L14" s="63">
        <v>538</v>
      </c>
      <c r="M14" s="63">
        <v>550</v>
      </c>
      <c r="N14" s="63">
        <v>548</v>
      </c>
    </row>
    <row r="15" spans="1:17" s="1" customFormat="1" ht="19.7" customHeight="1" x14ac:dyDescent="0.2">
      <c r="A15" s="2" t="s">
        <v>97</v>
      </c>
      <c r="B15" s="63">
        <v>235</v>
      </c>
      <c r="C15" s="63">
        <v>236</v>
      </c>
      <c r="D15" s="63">
        <v>236</v>
      </c>
      <c r="E15" s="63">
        <v>235</v>
      </c>
      <c r="F15" s="63">
        <v>230</v>
      </c>
      <c r="G15" s="63">
        <v>231</v>
      </c>
      <c r="H15" s="63">
        <v>227</v>
      </c>
      <c r="I15" s="63">
        <v>220</v>
      </c>
      <c r="J15" s="63">
        <v>218</v>
      </c>
      <c r="K15" s="63">
        <v>211</v>
      </c>
      <c r="L15" s="63">
        <v>219</v>
      </c>
      <c r="M15" s="63">
        <v>214</v>
      </c>
      <c r="N15" s="63">
        <v>216</v>
      </c>
    </row>
    <row r="16" spans="1:17" s="1" customFormat="1" ht="19.7" customHeight="1" x14ac:dyDescent="0.2">
      <c r="A16" s="2" t="s">
        <v>98</v>
      </c>
      <c r="B16" s="63">
        <v>517</v>
      </c>
      <c r="C16" s="63">
        <v>509</v>
      </c>
      <c r="D16" s="63">
        <v>511</v>
      </c>
      <c r="E16" s="63">
        <v>508</v>
      </c>
      <c r="F16" s="63">
        <v>506</v>
      </c>
      <c r="G16" s="63">
        <v>511</v>
      </c>
      <c r="H16" s="63">
        <v>509</v>
      </c>
      <c r="I16" s="63">
        <v>500</v>
      </c>
      <c r="J16" s="63">
        <v>498</v>
      </c>
      <c r="K16" s="63">
        <v>499</v>
      </c>
      <c r="L16" s="63">
        <v>505</v>
      </c>
      <c r="M16" s="63">
        <v>510</v>
      </c>
      <c r="N16" s="63">
        <v>501</v>
      </c>
    </row>
    <row r="17" spans="1:16" s="1" customFormat="1" ht="19.7" customHeight="1" x14ac:dyDescent="0.2">
      <c r="A17" s="2" t="s">
        <v>99</v>
      </c>
      <c r="B17" s="63">
        <v>631</v>
      </c>
      <c r="C17" s="63">
        <v>626</v>
      </c>
      <c r="D17" s="63">
        <v>636</v>
      </c>
      <c r="E17" s="63">
        <v>640</v>
      </c>
      <c r="F17" s="63">
        <v>646</v>
      </c>
      <c r="G17" s="63">
        <v>645</v>
      </c>
      <c r="H17" s="63">
        <v>635</v>
      </c>
      <c r="I17" s="63">
        <v>635</v>
      </c>
      <c r="J17" s="63">
        <v>646</v>
      </c>
      <c r="K17" s="63">
        <v>649</v>
      </c>
      <c r="L17" s="63">
        <v>648</v>
      </c>
      <c r="M17" s="63">
        <v>652</v>
      </c>
      <c r="N17" s="63">
        <v>651</v>
      </c>
    </row>
    <row r="18" spans="1:16" s="1" customFormat="1" ht="19.7" customHeight="1" x14ac:dyDescent="0.2">
      <c r="A18" s="2" t="s">
        <v>100</v>
      </c>
      <c r="B18" s="63">
        <v>186</v>
      </c>
      <c r="C18" s="63">
        <v>185</v>
      </c>
      <c r="D18" s="63">
        <v>187</v>
      </c>
      <c r="E18" s="63">
        <v>189</v>
      </c>
      <c r="F18" s="63">
        <v>190</v>
      </c>
      <c r="G18" s="63">
        <v>190</v>
      </c>
      <c r="H18" s="63">
        <v>192</v>
      </c>
      <c r="I18" s="63">
        <v>193</v>
      </c>
      <c r="J18" s="63">
        <v>189</v>
      </c>
      <c r="K18" s="63">
        <v>189</v>
      </c>
      <c r="L18" s="63">
        <v>193</v>
      </c>
      <c r="M18" s="63">
        <v>194</v>
      </c>
      <c r="N18" s="63">
        <v>193</v>
      </c>
    </row>
    <row r="19" spans="1:16" s="1" customFormat="1" ht="11.1" customHeight="1" x14ac:dyDescent="0.2">
      <c r="A19" s="13"/>
      <c r="B19" s="74"/>
      <c r="C19" s="74"/>
      <c r="D19" s="74"/>
      <c r="E19" s="74"/>
      <c r="F19" s="74"/>
      <c r="G19" s="74"/>
      <c r="H19" s="74"/>
      <c r="I19" s="74"/>
      <c r="J19" s="74"/>
      <c r="K19" s="74"/>
      <c r="L19" s="74"/>
      <c r="M19" s="74"/>
      <c r="N19" s="74"/>
    </row>
    <row r="20" spans="1:16" s="1" customFormat="1" ht="19.7" customHeight="1" x14ac:dyDescent="0.2">
      <c r="A20" s="34" t="s">
        <v>174</v>
      </c>
      <c r="B20" s="66">
        <v>5726</v>
      </c>
      <c r="C20" s="66">
        <v>5696</v>
      </c>
      <c r="D20" s="66">
        <v>5718</v>
      </c>
      <c r="E20" s="66">
        <v>5714</v>
      </c>
      <c r="F20" s="66">
        <v>5697</v>
      </c>
      <c r="G20" s="66">
        <v>5689</v>
      </c>
      <c r="H20" s="66">
        <v>5639</v>
      </c>
      <c r="I20" s="66">
        <v>5637</v>
      </c>
      <c r="J20" s="66">
        <v>5648</v>
      </c>
      <c r="K20" s="66">
        <v>5634</v>
      </c>
      <c r="L20" s="66">
        <v>5634</v>
      </c>
      <c r="M20" s="66">
        <v>5675</v>
      </c>
      <c r="N20" s="66">
        <v>5646</v>
      </c>
    </row>
    <row r="21" spans="1:16" s="1" customFormat="1" ht="11.1" customHeight="1" x14ac:dyDescent="0.2"/>
    <row r="22" spans="1:16" s="1" customFormat="1" ht="36.75" customHeight="1" x14ac:dyDescent="0.2">
      <c r="A22" s="128" t="s">
        <v>184</v>
      </c>
      <c r="B22" s="128"/>
      <c r="C22" s="128"/>
      <c r="D22" s="128"/>
      <c r="E22" s="128"/>
      <c r="F22" s="128"/>
      <c r="G22" s="128"/>
      <c r="H22" s="128"/>
      <c r="I22" s="128"/>
      <c r="J22" s="128"/>
      <c r="K22" s="128"/>
      <c r="L22" s="128"/>
      <c r="M22" s="128"/>
      <c r="N22" s="128"/>
      <c r="O22" s="128"/>
      <c r="P22" s="128"/>
    </row>
    <row r="23" spans="1:16" s="1" customFormat="1" ht="5.25" customHeight="1" x14ac:dyDescent="0.2"/>
    <row r="24" spans="1:16" s="1" customFormat="1" ht="22.9" customHeight="1" x14ac:dyDescent="0.2">
      <c r="A24" s="128" t="s">
        <v>173</v>
      </c>
      <c r="B24" s="128"/>
      <c r="C24" s="128"/>
      <c r="D24" s="128"/>
      <c r="E24" s="128"/>
      <c r="F24" s="128"/>
      <c r="G24" s="128"/>
      <c r="H24" s="128"/>
      <c r="I24" s="128"/>
      <c r="J24" s="128"/>
      <c r="K24" s="128"/>
      <c r="L24" s="128"/>
      <c r="M24" s="128"/>
      <c r="N24" s="128"/>
      <c r="O24" s="128"/>
    </row>
  </sheetData>
  <mergeCells count="5">
    <mergeCell ref="A2:Q2"/>
    <mergeCell ref="A22:P22"/>
    <mergeCell ref="A24:O24"/>
    <mergeCell ref="A4:M4"/>
    <mergeCell ref="B6:N6"/>
  </mergeCells>
  <pageMargins left="0.7" right="0.7" top="0.75" bottom="0.75" header="0.3" footer="0.3"/>
  <pageSetup paperSize="9" scale="6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0.28515625" customWidth="1"/>
    <col min="16" max="16" width="0.42578125" customWidth="1"/>
    <col min="17" max="17" width="1.140625" customWidth="1"/>
  </cols>
  <sheetData>
    <row r="1" spans="1:17" s="1" customFormat="1" ht="8.4499999999999993" customHeight="1" x14ac:dyDescent="0.2"/>
    <row r="2" spans="1:17" s="1" customFormat="1" ht="24.95" customHeight="1" x14ac:dyDescent="0.2">
      <c r="A2" s="137" t="s">
        <v>185</v>
      </c>
      <c r="B2" s="137"/>
      <c r="C2" s="137"/>
      <c r="D2" s="137"/>
      <c r="E2" s="137"/>
      <c r="F2" s="137"/>
      <c r="G2" s="137"/>
      <c r="H2" s="137"/>
      <c r="I2" s="137"/>
      <c r="J2" s="137"/>
      <c r="K2" s="137"/>
      <c r="L2" s="137"/>
      <c r="M2" s="137"/>
      <c r="N2" s="137"/>
      <c r="O2" s="137"/>
      <c r="P2" s="137"/>
      <c r="Q2" s="137"/>
    </row>
    <row r="3" spans="1:17" s="1" customFormat="1" ht="12" x14ac:dyDescent="0.2"/>
    <row r="4" spans="1:17" s="1" customFormat="1" ht="18.2" customHeight="1" x14ac:dyDescent="0.2">
      <c r="A4" s="132" t="s">
        <v>171</v>
      </c>
      <c r="B4" s="132"/>
      <c r="C4" s="132"/>
      <c r="D4" s="132"/>
      <c r="E4" s="132"/>
      <c r="F4" s="132"/>
      <c r="G4" s="132"/>
      <c r="H4" s="132"/>
      <c r="I4" s="132"/>
      <c r="J4" s="132"/>
      <c r="K4" s="132"/>
      <c r="L4" s="132"/>
      <c r="M4" s="132"/>
    </row>
    <row r="5" spans="1:17" s="1" customFormat="1" ht="18.600000000000001" customHeight="1" x14ac:dyDescent="0.2"/>
    <row r="6" spans="1:17"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 customHeight="1" x14ac:dyDescent="0.2">
      <c r="A7" s="2" t="s">
        <v>90</v>
      </c>
      <c r="B7" s="5">
        <v>33</v>
      </c>
      <c r="C7" s="5">
        <v>27</v>
      </c>
      <c r="D7" s="5">
        <v>32</v>
      </c>
      <c r="E7" s="5">
        <v>22</v>
      </c>
      <c r="F7" s="5">
        <v>22</v>
      </c>
      <c r="G7" s="5">
        <v>22</v>
      </c>
      <c r="H7" s="5">
        <v>27</v>
      </c>
      <c r="I7" s="5">
        <v>22</v>
      </c>
      <c r="J7" s="5">
        <v>26</v>
      </c>
      <c r="K7" s="5">
        <v>38</v>
      </c>
      <c r="L7" s="5">
        <v>23</v>
      </c>
      <c r="M7" s="5">
        <v>28</v>
      </c>
      <c r="N7" s="5">
        <v>32</v>
      </c>
    </row>
    <row r="8" spans="1:17" s="1" customFormat="1" ht="19.7" customHeight="1" x14ac:dyDescent="0.2">
      <c r="A8" s="2" t="s">
        <v>91</v>
      </c>
      <c r="B8" s="5">
        <v>41</v>
      </c>
      <c r="C8" s="5">
        <v>35</v>
      </c>
      <c r="D8" s="5">
        <v>35</v>
      </c>
      <c r="E8" s="5">
        <v>44</v>
      </c>
      <c r="F8" s="5">
        <v>51</v>
      </c>
      <c r="G8" s="5">
        <v>45</v>
      </c>
      <c r="H8" s="5">
        <v>56</v>
      </c>
      <c r="I8" s="5">
        <v>41</v>
      </c>
      <c r="J8" s="5">
        <v>42</v>
      </c>
      <c r="K8" s="5">
        <v>59</v>
      </c>
      <c r="L8" s="5">
        <v>44</v>
      </c>
      <c r="M8" s="5">
        <v>50</v>
      </c>
      <c r="N8" s="5">
        <v>50</v>
      </c>
    </row>
    <row r="9" spans="1:17" s="1" customFormat="1" ht="19.7" customHeight="1" x14ac:dyDescent="0.2">
      <c r="A9" s="2" t="s">
        <v>92</v>
      </c>
      <c r="B9" s="5">
        <v>56</v>
      </c>
      <c r="C9" s="5">
        <v>46</v>
      </c>
      <c r="D9" s="5">
        <v>43</v>
      </c>
      <c r="E9" s="5">
        <v>40</v>
      </c>
      <c r="F9" s="5">
        <v>45</v>
      </c>
      <c r="G9" s="5">
        <v>43</v>
      </c>
      <c r="H9" s="5">
        <v>48</v>
      </c>
      <c r="I9" s="5">
        <v>45</v>
      </c>
      <c r="J9" s="5">
        <v>51</v>
      </c>
      <c r="K9" s="5">
        <v>63</v>
      </c>
      <c r="L9" s="5">
        <v>49</v>
      </c>
      <c r="M9" s="5">
        <v>54</v>
      </c>
      <c r="N9" s="5">
        <v>53</v>
      </c>
    </row>
    <row r="10" spans="1:17" s="1" customFormat="1" ht="19.7" customHeight="1" x14ac:dyDescent="0.2">
      <c r="A10" s="2" t="s">
        <v>93</v>
      </c>
      <c r="B10" s="5">
        <v>33</v>
      </c>
      <c r="C10" s="5">
        <v>36</v>
      </c>
      <c r="D10" s="5">
        <v>32</v>
      </c>
      <c r="E10" s="5">
        <v>27</v>
      </c>
      <c r="F10" s="5">
        <v>28</v>
      </c>
      <c r="G10" s="5">
        <v>28</v>
      </c>
      <c r="H10" s="5">
        <v>32</v>
      </c>
      <c r="I10" s="5">
        <v>34</v>
      </c>
      <c r="J10" s="5">
        <v>34</v>
      </c>
      <c r="K10" s="5">
        <v>38</v>
      </c>
      <c r="L10" s="5">
        <v>33</v>
      </c>
      <c r="M10" s="5">
        <v>36</v>
      </c>
      <c r="N10" s="5">
        <v>31</v>
      </c>
    </row>
    <row r="11" spans="1:17" s="1" customFormat="1" ht="19.7" customHeight="1" x14ac:dyDescent="0.2">
      <c r="A11" s="2" t="s">
        <v>94</v>
      </c>
      <c r="B11" s="5">
        <v>73</v>
      </c>
      <c r="C11" s="5">
        <v>65</v>
      </c>
      <c r="D11" s="5">
        <v>58</v>
      </c>
      <c r="E11" s="5">
        <v>68</v>
      </c>
      <c r="F11" s="5">
        <v>70</v>
      </c>
      <c r="G11" s="5">
        <v>73</v>
      </c>
      <c r="H11" s="5">
        <v>73</v>
      </c>
      <c r="I11" s="5">
        <v>83</v>
      </c>
      <c r="J11" s="5">
        <v>69</v>
      </c>
      <c r="K11" s="5">
        <v>65</v>
      </c>
      <c r="L11" s="5">
        <v>63</v>
      </c>
      <c r="M11" s="5">
        <v>75</v>
      </c>
      <c r="N11" s="5">
        <v>70</v>
      </c>
    </row>
    <row r="12" spans="1:17" s="1" customFormat="1" ht="19.7" customHeight="1" x14ac:dyDescent="0.2">
      <c r="A12" s="2" t="s">
        <v>95</v>
      </c>
      <c r="B12" s="5">
        <v>82</v>
      </c>
      <c r="C12" s="5">
        <v>85</v>
      </c>
      <c r="D12" s="5">
        <v>61</v>
      </c>
      <c r="E12" s="5">
        <v>56</v>
      </c>
      <c r="F12" s="5">
        <v>54</v>
      </c>
      <c r="G12" s="5">
        <v>72</v>
      </c>
      <c r="H12" s="5">
        <v>70</v>
      </c>
      <c r="I12" s="5">
        <v>66</v>
      </c>
      <c r="J12" s="5">
        <v>70</v>
      </c>
      <c r="K12" s="5">
        <v>72</v>
      </c>
      <c r="L12" s="5">
        <v>59</v>
      </c>
      <c r="M12" s="5">
        <v>62</v>
      </c>
      <c r="N12" s="5">
        <v>45</v>
      </c>
    </row>
    <row r="13" spans="1:17" s="1" customFormat="1" ht="19.7" customHeight="1" x14ac:dyDescent="0.2">
      <c r="A13" s="2" t="s">
        <v>96</v>
      </c>
      <c r="B13" s="5">
        <v>25</v>
      </c>
      <c r="C13" s="5">
        <v>29</v>
      </c>
      <c r="D13" s="5">
        <v>27</v>
      </c>
      <c r="E13" s="5">
        <v>24</v>
      </c>
      <c r="F13" s="5">
        <v>24</v>
      </c>
      <c r="G13" s="5">
        <v>24</v>
      </c>
      <c r="H13" s="5">
        <v>23</v>
      </c>
      <c r="I13" s="5">
        <v>16</v>
      </c>
      <c r="J13" s="5">
        <v>29</v>
      </c>
      <c r="K13" s="5">
        <v>34</v>
      </c>
      <c r="L13" s="5">
        <v>31</v>
      </c>
      <c r="M13" s="5">
        <v>29</v>
      </c>
      <c r="N13" s="5">
        <v>27</v>
      </c>
    </row>
    <row r="14" spans="1:17" s="1" customFormat="1" ht="19.7" customHeight="1" x14ac:dyDescent="0.2">
      <c r="A14" s="2" t="s">
        <v>97</v>
      </c>
      <c r="B14" s="5">
        <v>11</v>
      </c>
      <c r="C14" s="5">
        <v>16</v>
      </c>
      <c r="D14" s="5">
        <v>8</v>
      </c>
      <c r="E14" s="5">
        <v>10</v>
      </c>
      <c r="F14" s="5">
        <v>10</v>
      </c>
      <c r="G14" s="5">
        <v>11</v>
      </c>
      <c r="H14" s="5">
        <v>11</v>
      </c>
      <c r="I14" s="5">
        <v>13</v>
      </c>
      <c r="J14" s="5">
        <v>13</v>
      </c>
      <c r="K14" s="5">
        <v>8</v>
      </c>
      <c r="L14" s="5">
        <v>12</v>
      </c>
      <c r="M14" s="5">
        <v>9</v>
      </c>
      <c r="N14" s="5">
        <v>10</v>
      </c>
    </row>
    <row r="15" spans="1:17" s="1" customFormat="1" ht="19.7" customHeight="1" x14ac:dyDescent="0.2">
      <c r="A15" s="2" t="s">
        <v>98</v>
      </c>
      <c r="B15" s="5">
        <v>31</v>
      </c>
      <c r="C15" s="5">
        <v>20</v>
      </c>
      <c r="D15" s="5">
        <v>28</v>
      </c>
      <c r="E15" s="5">
        <v>33</v>
      </c>
      <c r="F15" s="5">
        <v>28</v>
      </c>
      <c r="G15" s="5">
        <v>35</v>
      </c>
      <c r="H15" s="5">
        <v>41</v>
      </c>
      <c r="I15" s="5">
        <v>34</v>
      </c>
      <c r="J15" s="5">
        <v>30</v>
      </c>
      <c r="K15" s="5">
        <v>33</v>
      </c>
      <c r="L15" s="5">
        <v>30</v>
      </c>
      <c r="M15" s="5">
        <v>35</v>
      </c>
      <c r="N15" s="5">
        <v>25</v>
      </c>
    </row>
    <row r="16" spans="1:17" s="1" customFormat="1" ht="19.7" customHeight="1" x14ac:dyDescent="0.2">
      <c r="A16" s="2" t="s">
        <v>99</v>
      </c>
      <c r="B16" s="5">
        <v>32</v>
      </c>
      <c r="C16" s="5">
        <v>31</v>
      </c>
      <c r="D16" s="5">
        <v>31</v>
      </c>
      <c r="E16" s="5">
        <v>32</v>
      </c>
      <c r="F16" s="5">
        <v>25</v>
      </c>
      <c r="G16" s="5">
        <v>23</v>
      </c>
      <c r="H16" s="5">
        <v>32</v>
      </c>
      <c r="I16" s="5">
        <v>28</v>
      </c>
      <c r="J16" s="5">
        <v>31</v>
      </c>
      <c r="K16" s="5">
        <v>29</v>
      </c>
      <c r="L16" s="5">
        <v>32</v>
      </c>
      <c r="M16" s="5">
        <v>31</v>
      </c>
      <c r="N16" s="5">
        <v>31</v>
      </c>
    </row>
    <row r="17" spans="1:16" s="1" customFormat="1" ht="19.7" customHeight="1" x14ac:dyDescent="0.2">
      <c r="A17" s="2" t="s">
        <v>100</v>
      </c>
      <c r="B17" s="5">
        <v>11</v>
      </c>
      <c r="C17" s="5">
        <v>5</v>
      </c>
      <c r="D17" s="5">
        <v>7</v>
      </c>
      <c r="E17" s="5">
        <v>8</v>
      </c>
      <c r="F17" s="5">
        <v>11</v>
      </c>
      <c r="G17" s="5">
        <v>14</v>
      </c>
      <c r="H17" s="5">
        <v>7</v>
      </c>
      <c r="I17" s="5">
        <v>8</v>
      </c>
      <c r="J17" s="5">
        <v>12</v>
      </c>
      <c r="K17" s="5">
        <v>16</v>
      </c>
      <c r="L17" s="5">
        <v>16</v>
      </c>
      <c r="M17" s="5">
        <v>14</v>
      </c>
      <c r="N17" s="5">
        <v>16</v>
      </c>
    </row>
    <row r="18" spans="1:16" s="1" customFormat="1" ht="11.1" customHeight="1" x14ac:dyDescent="0.2">
      <c r="A18" s="13"/>
      <c r="B18" s="9"/>
      <c r="C18" s="9"/>
      <c r="D18" s="9"/>
      <c r="E18" s="9"/>
      <c r="F18" s="9"/>
      <c r="G18" s="9"/>
      <c r="H18" s="9"/>
      <c r="I18" s="9"/>
      <c r="J18" s="9"/>
      <c r="K18" s="9"/>
      <c r="L18" s="9"/>
      <c r="M18" s="9"/>
      <c r="N18" s="9"/>
    </row>
    <row r="19" spans="1:16" s="1" customFormat="1" ht="19.7" customHeight="1" x14ac:dyDescent="0.2">
      <c r="A19" s="34" t="s">
        <v>174</v>
      </c>
      <c r="B19" s="35">
        <v>428</v>
      </c>
      <c r="C19" s="35">
        <v>395</v>
      </c>
      <c r="D19" s="35">
        <v>362</v>
      </c>
      <c r="E19" s="35">
        <v>364</v>
      </c>
      <c r="F19" s="35">
        <v>368</v>
      </c>
      <c r="G19" s="35">
        <v>390</v>
      </c>
      <c r="H19" s="35">
        <v>420</v>
      </c>
      <c r="I19" s="35">
        <v>390</v>
      </c>
      <c r="J19" s="35">
        <v>407</v>
      </c>
      <c r="K19" s="35">
        <v>455</v>
      </c>
      <c r="L19" s="35">
        <v>392</v>
      </c>
      <c r="M19" s="35">
        <v>423</v>
      </c>
      <c r="N19" s="35">
        <v>390</v>
      </c>
    </row>
    <row r="20" spans="1:16" s="1" customFormat="1" ht="11.1" customHeight="1" x14ac:dyDescent="0.2"/>
    <row r="21" spans="1:16" s="1" customFormat="1" ht="36.75" customHeight="1" x14ac:dyDescent="0.2">
      <c r="A21" s="132" t="s">
        <v>186</v>
      </c>
      <c r="B21" s="132"/>
      <c r="C21" s="132"/>
      <c r="D21" s="132"/>
      <c r="E21" s="132"/>
      <c r="F21" s="132"/>
      <c r="G21" s="132"/>
      <c r="H21" s="132"/>
      <c r="I21" s="132"/>
      <c r="J21" s="132"/>
      <c r="K21" s="132"/>
      <c r="L21" s="132"/>
      <c r="M21" s="132"/>
      <c r="N21" s="132"/>
      <c r="O21" s="132"/>
      <c r="P21" s="132"/>
    </row>
    <row r="22" spans="1:16" s="1" customFormat="1" ht="5.25" customHeight="1" x14ac:dyDescent="0.2"/>
    <row r="23" spans="1:16" s="1" customFormat="1" ht="22.9" customHeight="1" x14ac:dyDescent="0.2">
      <c r="A23" s="128" t="s">
        <v>173</v>
      </c>
      <c r="B23" s="128"/>
      <c r="C23" s="128"/>
      <c r="D23" s="128"/>
      <c r="E23" s="128"/>
      <c r="F23" s="128"/>
      <c r="G23" s="128"/>
      <c r="H23" s="128"/>
      <c r="I23" s="128"/>
      <c r="J23" s="128"/>
      <c r="K23" s="128"/>
      <c r="L23" s="128"/>
      <c r="M23" s="128"/>
      <c r="N23" s="128"/>
      <c r="O23" s="128"/>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zoomScaleNormal="100" workbookViewId="0">
      <selection activeCell="H32" sqref="H32"/>
    </sheetView>
  </sheetViews>
  <sheetFormatPr defaultRowHeight="12.75" x14ac:dyDescent="0.2"/>
  <cols>
    <col min="1" max="1" width="16.28515625" customWidth="1"/>
    <col min="2" max="3" width="10.7109375" customWidth="1"/>
    <col min="4" max="4" width="0.28515625" customWidth="1"/>
    <col min="5" max="5" width="16.28515625" customWidth="1"/>
    <col min="6" max="7" width="10.7109375" customWidth="1"/>
    <col min="8" max="8" width="0.28515625" customWidth="1"/>
    <col min="9" max="9" width="16.28515625" customWidth="1"/>
    <col min="10" max="11" width="10.7109375" customWidth="1"/>
    <col min="12" max="12" width="0.140625" customWidth="1"/>
    <col min="13" max="13" width="6.5703125" customWidth="1"/>
  </cols>
  <sheetData>
    <row r="1" spans="1:13" s="1" customFormat="1" ht="8.4499999999999993" customHeight="1" x14ac:dyDescent="0.2"/>
    <row r="2" spans="1:13" s="1" customFormat="1" ht="31.5" customHeight="1" x14ac:dyDescent="0.2">
      <c r="A2" s="129" t="s">
        <v>73</v>
      </c>
      <c r="B2" s="129"/>
      <c r="C2" s="129"/>
      <c r="D2" s="129"/>
      <c r="E2" s="129"/>
      <c r="F2" s="129"/>
      <c r="G2" s="129"/>
      <c r="H2" s="129"/>
      <c r="I2" s="129"/>
      <c r="J2" s="129"/>
      <c r="K2" s="129"/>
      <c r="L2" s="129"/>
      <c r="M2" s="129"/>
    </row>
    <row r="3" spans="1:13" s="1" customFormat="1" ht="28.35" customHeight="1" x14ac:dyDescent="0.2"/>
    <row r="4" spans="1:13" s="1" customFormat="1" ht="3.2" customHeight="1" x14ac:dyDescent="0.2">
      <c r="J4" s="130" t="s">
        <v>74</v>
      </c>
      <c r="K4" s="130"/>
    </row>
    <row r="5" spans="1:13" s="1" customFormat="1" ht="10.7" customHeight="1" x14ac:dyDescent="0.2">
      <c r="B5" s="130" t="s">
        <v>75</v>
      </c>
      <c r="F5" s="130" t="s">
        <v>76</v>
      </c>
      <c r="J5" s="130"/>
      <c r="K5" s="130"/>
    </row>
    <row r="6" spans="1:13" s="1" customFormat="1" ht="3.2" customHeight="1" x14ac:dyDescent="0.2">
      <c r="B6" s="130"/>
      <c r="F6" s="130"/>
    </row>
    <row r="7" spans="1:13" s="1" customFormat="1" ht="24" customHeight="1" x14ac:dyDescent="0.2">
      <c r="A7" s="4" t="s">
        <v>61</v>
      </c>
      <c r="B7" s="2" t="s">
        <v>62</v>
      </c>
      <c r="C7" s="2" t="s">
        <v>63</v>
      </c>
      <c r="E7" s="4" t="s">
        <v>61</v>
      </c>
      <c r="F7" s="2" t="s">
        <v>62</v>
      </c>
      <c r="G7" s="2" t="s">
        <v>63</v>
      </c>
      <c r="I7" s="4" t="s">
        <v>61</v>
      </c>
      <c r="J7" s="2" t="s">
        <v>62</v>
      </c>
      <c r="K7" s="2" t="s">
        <v>63</v>
      </c>
    </row>
    <row r="8" spans="1:13" s="1" customFormat="1" ht="19.7" customHeight="1" x14ac:dyDescent="0.2">
      <c r="A8" s="2" t="s">
        <v>64</v>
      </c>
      <c r="B8" s="82">
        <v>1656</v>
      </c>
      <c r="C8" s="82">
        <v>1602</v>
      </c>
      <c r="D8" s="70"/>
      <c r="E8" s="71" t="s">
        <v>64</v>
      </c>
      <c r="F8" s="63">
        <v>45990</v>
      </c>
      <c r="G8" s="63">
        <v>45260</v>
      </c>
      <c r="H8" s="70"/>
      <c r="I8" s="71" t="s">
        <v>64</v>
      </c>
      <c r="J8" s="77">
        <v>3.6007827788649707E-2</v>
      </c>
      <c r="K8" s="77">
        <v>3.5395492708793636E-2</v>
      </c>
    </row>
    <row r="9" spans="1:13" s="1" customFormat="1" ht="19.7" customHeight="1" x14ac:dyDescent="0.2">
      <c r="A9" s="2" t="s">
        <v>65</v>
      </c>
      <c r="B9" s="82">
        <v>2690</v>
      </c>
      <c r="C9" s="82">
        <v>2650</v>
      </c>
      <c r="D9" s="70"/>
      <c r="E9" s="71" t="s">
        <v>65</v>
      </c>
      <c r="F9" s="63">
        <v>39393</v>
      </c>
      <c r="G9" s="63">
        <v>38943</v>
      </c>
      <c r="H9" s="70"/>
      <c r="I9" s="71" t="s">
        <v>65</v>
      </c>
      <c r="J9" s="77">
        <v>6.8286243748889391E-2</v>
      </c>
      <c r="K9" s="77">
        <v>6.8048172970752122E-2</v>
      </c>
    </row>
    <row r="10" spans="1:13" s="1" customFormat="1" ht="19.7" customHeight="1" x14ac:dyDescent="0.2">
      <c r="A10" s="2" t="s">
        <v>66</v>
      </c>
      <c r="B10" s="82">
        <v>4533</v>
      </c>
      <c r="C10" s="82">
        <v>4511</v>
      </c>
      <c r="D10" s="70"/>
      <c r="E10" s="71" t="s">
        <v>66</v>
      </c>
      <c r="F10" s="63">
        <v>35172</v>
      </c>
      <c r="G10" s="63">
        <v>35015</v>
      </c>
      <c r="H10" s="70"/>
      <c r="I10" s="71" t="s">
        <v>66</v>
      </c>
      <c r="J10" s="77">
        <v>0.12888092801091777</v>
      </c>
      <c r="K10" s="77">
        <v>0.12883050121376552</v>
      </c>
    </row>
    <row r="11" spans="1:13" s="1" customFormat="1" ht="19.7" customHeight="1" x14ac:dyDescent="0.2">
      <c r="A11" s="2" t="s">
        <v>67</v>
      </c>
      <c r="B11" s="82">
        <v>5849</v>
      </c>
      <c r="C11" s="82">
        <v>5482</v>
      </c>
      <c r="D11" s="70"/>
      <c r="E11" s="71" t="s">
        <v>67</v>
      </c>
      <c r="F11" s="63">
        <v>23692</v>
      </c>
      <c r="G11" s="63">
        <v>21570</v>
      </c>
      <c r="H11" s="70"/>
      <c r="I11" s="71" t="s">
        <v>67</v>
      </c>
      <c r="J11" s="77">
        <v>0.24687658281276381</v>
      </c>
      <c r="K11" s="77">
        <v>0.25414928140936488</v>
      </c>
    </row>
    <row r="12" spans="1:13" s="1" customFormat="1" ht="19.7" customHeight="1" x14ac:dyDescent="0.2">
      <c r="A12" s="2" t="s">
        <v>68</v>
      </c>
      <c r="B12" s="82">
        <v>5786</v>
      </c>
      <c r="C12" s="82">
        <v>5524</v>
      </c>
      <c r="D12" s="70"/>
      <c r="E12" s="71" t="s">
        <v>68</v>
      </c>
      <c r="F12" s="63">
        <v>12020</v>
      </c>
      <c r="G12" s="63">
        <v>11309</v>
      </c>
      <c r="H12" s="70"/>
      <c r="I12" s="71" t="s">
        <v>68</v>
      </c>
      <c r="J12" s="77">
        <v>0.48136439267886855</v>
      </c>
      <c r="K12" s="77">
        <v>0.48846051817136793</v>
      </c>
    </row>
    <row r="13" spans="1:13" s="1" customFormat="1" ht="19.7" customHeight="1" x14ac:dyDescent="0.2">
      <c r="A13" s="2" t="s">
        <v>69</v>
      </c>
      <c r="B13" s="82">
        <f>4169+2095</f>
        <v>6264</v>
      </c>
      <c r="C13" s="82">
        <v>6347</v>
      </c>
      <c r="D13" s="70"/>
      <c r="E13" s="71" t="s">
        <v>69</v>
      </c>
      <c r="F13" s="63">
        <v>7867</v>
      </c>
      <c r="G13" s="63">
        <v>7891</v>
      </c>
      <c r="H13" s="70"/>
      <c r="I13" s="71" t="s">
        <v>69</v>
      </c>
      <c r="J13" s="77">
        <v>0.79623744756578108</v>
      </c>
      <c r="K13" s="77">
        <v>0.8043340514510201</v>
      </c>
    </row>
    <row r="14" spans="1:13" s="1" customFormat="1" ht="14.45" customHeight="1" x14ac:dyDescent="0.2">
      <c r="A14" s="6"/>
      <c r="B14" s="85"/>
      <c r="C14" s="85"/>
      <c r="D14" s="70"/>
      <c r="E14" s="72"/>
      <c r="F14" s="72"/>
      <c r="G14" s="72"/>
      <c r="H14" s="70"/>
      <c r="I14" s="72"/>
      <c r="J14" s="78"/>
      <c r="K14" s="78"/>
    </row>
    <row r="15" spans="1:13" s="1" customFormat="1" ht="19.7" customHeight="1" x14ac:dyDescent="0.2">
      <c r="A15" s="7" t="s">
        <v>70</v>
      </c>
      <c r="B15" s="83">
        <v>26778</v>
      </c>
      <c r="C15" s="83">
        <v>26116</v>
      </c>
      <c r="D15" s="70"/>
      <c r="E15" s="73" t="s">
        <v>70</v>
      </c>
      <c r="F15" s="64">
        <v>164134</v>
      </c>
      <c r="G15" s="64">
        <v>159988</v>
      </c>
      <c r="H15" s="70"/>
      <c r="I15" s="73" t="s">
        <v>70</v>
      </c>
      <c r="J15" s="77">
        <v>0.16314718461744673</v>
      </c>
      <c r="K15" s="77">
        <v>0.1632372427932095</v>
      </c>
    </row>
    <row r="16" spans="1:13" s="1" customFormat="1" ht="24.95" customHeight="1" x14ac:dyDescent="0.2">
      <c r="A16" s="69" t="s">
        <v>71</v>
      </c>
      <c r="B16" s="84">
        <v>8879</v>
      </c>
      <c r="C16" s="84">
        <v>8763</v>
      </c>
      <c r="D16" s="70"/>
      <c r="E16" s="76" t="s">
        <v>71</v>
      </c>
      <c r="F16" s="75">
        <v>120555</v>
      </c>
      <c r="G16" s="75">
        <v>119218</v>
      </c>
      <c r="H16" s="70"/>
      <c r="I16" s="76" t="s">
        <v>71</v>
      </c>
      <c r="J16" s="77">
        <v>7.3651030649910826E-2</v>
      </c>
      <c r="K16" s="77">
        <v>7.3504001073663366E-2</v>
      </c>
    </row>
    <row r="17" spans="1:11" s="1" customFormat="1" ht="24.95" customHeight="1" x14ac:dyDescent="0.2">
      <c r="A17" s="69" t="s">
        <v>72</v>
      </c>
      <c r="B17" s="84">
        <v>17899</v>
      </c>
      <c r="C17" s="84">
        <v>17353</v>
      </c>
      <c r="D17" s="70"/>
      <c r="E17" s="76" t="s">
        <v>72</v>
      </c>
      <c r="F17" s="75">
        <v>43579</v>
      </c>
      <c r="G17" s="75">
        <v>40770</v>
      </c>
      <c r="H17" s="70"/>
      <c r="I17" s="76" t="s">
        <v>72</v>
      </c>
      <c r="J17" s="77">
        <v>0.41072534936552008</v>
      </c>
      <c r="K17" s="77">
        <v>0.42563159185675742</v>
      </c>
    </row>
    <row r="18" spans="1:11" s="1" customFormat="1" ht="5.25" customHeight="1" x14ac:dyDescent="0.2"/>
    <row r="19" spans="1:11" s="1" customFormat="1" ht="52.35" customHeight="1" x14ac:dyDescent="0.2">
      <c r="A19" s="128" t="s">
        <v>77</v>
      </c>
      <c r="B19" s="128"/>
      <c r="C19" s="128"/>
      <c r="D19" s="128"/>
      <c r="E19" s="128"/>
      <c r="F19" s="128"/>
      <c r="G19" s="128"/>
      <c r="H19" s="128"/>
      <c r="I19" s="128"/>
      <c r="J19" s="128"/>
    </row>
    <row r="20" spans="1:11" s="1" customFormat="1" ht="2.65" customHeight="1" x14ac:dyDescent="0.2"/>
    <row r="21" spans="1:11" s="1" customFormat="1" ht="39.950000000000003" customHeight="1" x14ac:dyDescent="0.2">
      <c r="A21" s="128" t="s">
        <v>78</v>
      </c>
      <c r="B21" s="128"/>
      <c r="C21" s="128"/>
      <c r="D21" s="128"/>
      <c r="E21" s="128"/>
      <c r="F21" s="128"/>
      <c r="G21" s="128"/>
      <c r="H21" s="128"/>
      <c r="I21" s="128"/>
      <c r="J21" s="128"/>
    </row>
  </sheetData>
  <mergeCells count="6">
    <mergeCell ref="A19:J19"/>
    <mergeCell ref="A2:M2"/>
    <mergeCell ref="A21:J21"/>
    <mergeCell ref="B5:B6"/>
    <mergeCell ref="F5:F6"/>
    <mergeCell ref="J4:K5"/>
  </mergeCells>
  <pageMargins left="0.7" right="0.7" top="0.75" bottom="0.75" header="0.3" footer="0.3"/>
  <pageSetup paperSize="9" scale="7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4"/>
  <sheetViews>
    <sheetView zoomScaleNormal="100" workbookViewId="0">
      <selection activeCell="H32" sqref="H32"/>
    </sheetView>
  </sheetViews>
  <sheetFormatPr defaultRowHeight="12.75" x14ac:dyDescent="0.2"/>
  <cols>
    <col min="1" max="1" width="23.5703125" customWidth="1"/>
    <col min="2" max="3" width="12.7109375" customWidth="1"/>
    <col min="4" max="4" width="13.5703125" customWidth="1"/>
    <col min="5" max="6" width="12.7109375" customWidth="1"/>
    <col min="7" max="7" width="13.5703125" customWidth="1"/>
    <col min="8" max="8" width="14.5703125" customWidth="1"/>
    <col min="9" max="9" width="5.28515625" customWidth="1"/>
  </cols>
  <sheetData>
    <row r="1" spans="1:9" s="1" customFormat="1" ht="8.1" customHeight="1" x14ac:dyDescent="0.2"/>
    <row r="2" spans="1:9" s="1" customFormat="1" ht="22.9" customHeight="1" x14ac:dyDescent="0.2">
      <c r="A2" s="129" t="s">
        <v>191</v>
      </c>
      <c r="B2" s="129"/>
      <c r="C2" s="129"/>
      <c r="D2" s="129"/>
      <c r="E2" s="129"/>
      <c r="F2" s="129"/>
      <c r="G2" s="129"/>
      <c r="H2" s="129"/>
      <c r="I2" s="129"/>
    </row>
    <row r="3" spans="1:9" s="1" customFormat="1" ht="3.75" customHeight="1" x14ac:dyDescent="0.2"/>
    <row r="4" spans="1:9" s="1" customFormat="1" ht="21.2" customHeight="1" x14ac:dyDescent="0.2">
      <c r="A4" s="134" t="s">
        <v>192</v>
      </c>
      <c r="B4" s="134"/>
      <c r="C4" s="134"/>
      <c r="D4" s="134"/>
      <c r="E4" s="134"/>
      <c r="F4" s="134"/>
      <c r="G4" s="134"/>
      <c r="H4" s="134"/>
      <c r="I4" s="134"/>
    </row>
    <row r="5" spans="1:9" s="1" customFormat="1" ht="29.85" customHeight="1" x14ac:dyDescent="0.2"/>
    <row r="6" spans="1:9" s="1" customFormat="1" ht="24" customHeight="1" x14ac:dyDescent="0.2">
      <c r="B6" s="138" t="s">
        <v>62</v>
      </c>
      <c r="C6" s="138"/>
      <c r="D6" s="138"/>
      <c r="E6" s="138" t="s">
        <v>63</v>
      </c>
      <c r="F6" s="138"/>
      <c r="G6" s="138"/>
    </row>
    <row r="7" spans="1:9" s="1" customFormat="1" ht="24" customHeight="1" x14ac:dyDescent="0.2">
      <c r="B7" s="2" t="s">
        <v>187</v>
      </c>
      <c r="C7" s="2" t="s">
        <v>188</v>
      </c>
      <c r="D7" s="2" t="s">
        <v>189</v>
      </c>
      <c r="E7" s="2" t="s">
        <v>187</v>
      </c>
      <c r="F7" s="2" t="s">
        <v>188</v>
      </c>
      <c r="G7" s="2" t="s">
        <v>189</v>
      </c>
    </row>
    <row r="8" spans="1:9" s="1" customFormat="1" ht="19.7" customHeight="1" x14ac:dyDescent="0.2">
      <c r="A8" s="2" t="s">
        <v>90</v>
      </c>
      <c r="B8" s="5">
        <v>363</v>
      </c>
      <c r="C8" s="5">
        <v>33</v>
      </c>
      <c r="D8" s="37">
        <v>11</v>
      </c>
      <c r="E8" s="5">
        <v>526</v>
      </c>
      <c r="F8" s="5">
        <v>32</v>
      </c>
      <c r="G8" s="37">
        <v>16.4375</v>
      </c>
    </row>
    <row r="9" spans="1:9" s="1" customFormat="1" ht="19.7" customHeight="1" x14ac:dyDescent="0.2">
      <c r="A9" s="2" t="s">
        <v>91</v>
      </c>
      <c r="B9" s="5">
        <v>499</v>
      </c>
      <c r="C9" s="5">
        <v>41</v>
      </c>
      <c r="D9" s="37">
        <v>12.170731707317101</v>
      </c>
      <c r="E9" s="5">
        <v>739</v>
      </c>
      <c r="F9" s="5">
        <v>50</v>
      </c>
      <c r="G9" s="37">
        <v>14.78</v>
      </c>
    </row>
    <row r="10" spans="1:9" s="1" customFormat="1" ht="19.7" customHeight="1" x14ac:dyDescent="0.2">
      <c r="A10" s="2" t="s">
        <v>92</v>
      </c>
      <c r="B10" s="5">
        <v>856</v>
      </c>
      <c r="C10" s="5">
        <v>56</v>
      </c>
      <c r="D10" s="37">
        <v>15.285714285714301</v>
      </c>
      <c r="E10" s="5">
        <v>635</v>
      </c>
      <c r="F10" s="5">
        <v>53</v>
      </c>
      <c r="G10" s="37">
        <v>11.981132075471701</v>
      </c>
    </row>
    <row r="11" spans="1:9" s="1" customFormat="1" ht="19.7" customHeight="1" x14ac:dyDescent="0.2">
      <c r="A11" s="2" t="s">
        <v>93</v>
      </c>
      <c r="B11" s="5">
        <v>428</v>
      </c>
      <c r="C11" s="5">
        <v>33</v>
      </c>
      <c r="D11" s="37">
        <v>12.969696969697001</v>
      </c>
      <c r="E11" s="5">
        <v>335</v>
      </c>
      <c r="F11" s="5">
        <v>31</v>
      </c>
      <c r="G11" s="37">
        <v>10.806451612903199</v>
      </c>
    </row>
    <row r="12" spans="1:9" s="1" customFormat="1" ht="19.7" customHeight="1" x14ac:dyDescent="0.2">
      <c r="A12" s="2" t="s">
        <v>94</v>
      </c>
      <c r="B12" s="5">
        <v>771</v>
      </c>
      <c r="C12" s="5">
        <v>73</v>
      </c>
      <c r="D12" s="37">
        <v>10.561643835616399</v>
      </c>
      <c r="E12" s="5">
        <v>757</v>
      </c>
      <c r="F12" s="5">
        <v>70</v>
      </c>
      <c r="G12" s="37">
        <v>10.814285714285701</v>
      </c>
    </row>
    <row r="13" spans="1:9" s="1" customFormat="1" ht="19.7" customHeight="1" x14ac:dyDescent="0.2">
      <c r="A13" s="2" t="s">
        <v>95</v>
      </c>
      <c r="B13" s="5">
        <v>967</v>
      </c>
      <c r="C13" s="5">
        <v>82</v>
      </c>
      <c r="D13" s="37">
        <v>11.792682926829301</v>
      </c>
      <c r="E13" s="5">
        <v>499</v>
      </c>
      <c r="F13" s="5">
        <v>45</v>
      </c>
      <c r="G13" s="37">
        <v>11.088888888888899</v>
      </c>
    </row>
    <row r="14" spans="1:9" s="1" customFormat="1" ht="19.7" customHeight="1" x14ac:dyDescent="0.2">
      <c r="A14" s="2" t="s">
        <v>96</v>
      </c>
      <c r="B14" s="5">
        <v>275</v>
      </c>
      <c r="C14" s="5">
        <v>25</v>
      </c>
      <c r="D14" s="37">
        <v>11</v>
      </c>
      <c r="E14" s="5">
        <v>337</v>
      </c>
      <c r="F14" s="5">
        <v>27</v>
      </c>
      <c r="G14" s="37">
        <v>12.4814814814815</v>
      </c>
    </row>
    <row r="15" spans="1:9" s="1" customFormat="1" ht="19.7" customHeight="1" x14ac:dyDescent="0.2">
      <c r="A15" s="2" t="s">
        <v>97</v>
      </c>
      <c r="B15" s="5">
        <v>100</v>
      </c>
      <c r="C15" s="5">
        <v>11</v>
      </c>
      <c r="D15" s="37">
        <v>9.0909090909090899</v>
      </c>
      <c r="E15" s="5">
        <v>99</v>
      </c>
      <c r="F15" s="5">
        <v>10</v>
      </c>
      <c r="G15" s="37">
        <v>9.9</v>
      </c>
    </row>
    <row r="16" spans="1:9" s="1" customFormat="1" ht="19.7" customHeight="1" x14ac:dyDescent="0.2">
      <c r="A16" s="2" t="s">
        <v>98</v>
      </c>
      <c r="B16" s="5">
        <v>338</v>
      </c>
      <c r="C16" s="5">
        <v>31</v>
      </c>
      <c r="D16" s="37">
        <v>10.9032258064516</v>
      </c>
      <c r="E16" s="5">
        <v>291</v>
      </c>
      <c r="F16" s="5">
        <v>25</v>
      </c>
      <c r="G16" s="37">
        <v>11.64</v>
      </c>
    </row>
    <row r="17" spans="1:8" s="1" customFormat="1" ht="19.7" customHeight="1" x14ac:dyDescent="0.2">
      <c r="A17" s="2" t="s">
        <v>99</v>
      </c>
      <c r="B17" s="5">
        <v>438</v>
      </c>
      <c r="C17" s="5">
        <v>32</v>
      </c>
      <c r="D17" s="37">
        <v>13.6875</v>
      </c>
      <c r="E17" s="5">
        <v>364</v>
      </c>
      <c r="F17" s="5">
        <v>31</v>
      </c>
      <c r="G17" s="37">
        <v>11.741935483871</v>
      </c>
    </row>
    <row r="18" spans="1:8" s="1" customFormat="1" ht="19.7" customHeight="1" x14ac:dyDescent="0.2">
      <c r="A18" s="2" t="s">
        <v>100</v>
      </c>
      <c r="B18" s="5">
        <v>134</v>
      </c>
      <c r="C18" s="5">
        <v>11</v>
      </c>
      <c r="D18" s="37">
        <v>12.181818181818199</v>
      </c>
      <c r="E18" s="5">
        <v>251</v>
      </c>
      <c r="F18" s="5">
        <v>16</v>
      </c>
      <c r="G18" s="37">
        <v>15.6875</v>
      </c>
    </row>
    <row r="19" spans="1:8" s="1" customFormat="1" ht="14.45" customHeight="1" x14ac:dyDescent="0.2">
      <c r="A19" s="6"/>
      <c r="B19" s="6"/>
      <c r="C19" s="6"/>
      <c r="D19" s="6"/>
      <c r="E19" s="6"/>
      <c r="F19" s="6"/>
      <c r="G19" s="6"/>
    </row>
    <row r="20" spans="1:8" s="1" customFormat="1" ht="14.45" customHeight="1" x14ac:dyDescent="0.2">
      <c r="A20" s="38" t="s">
        <v>190</v>
      </c>
      <c r="B20" s="91">
        <v>5169</v>
      </c>
      <c r="C20" s="39">
        <v>428</v>
      </c>
      <c r="D20" s="40">
        <v>12.077102803738301</v>
      </c>
      <c r="E20" s="39">
        <v>4833</v>
      </c>
      <c r="F20" s="39">
        <v>390</v>
      </c>
      <c r="G20" s="40">
        <v>12.3923076923077</v>
      </c>
    </row>
    <row r="21" spans="1:8" s="1" customFormat="1" ht="5.25" customHeight="1" x14ac:dyDescent="0.2"/>
    <row r="22" spans="1:8" s="1" customFormat="1" ht="14.45" customHeight="1" x14ac:dyDescent="0.2">
      <c r="A22" s="132" t="s">
        <v>193</v>
      </c>
      <c r="B22" s="132"/>
      <c r="C22" s="132"/>
      <c r="D22" s="132"/>
      <c r="E22" s="132"/>
      <c r="F22" s="132"/>
      <c r="G22" s="132"/>
      <c r="H22" s="132"/>
    </row>
    <row r="23" spans="1:8" s="1" customFormat="1" ht="2.65" customHeight="1" x14ac:dyDescent="0.2"/>
    <row r="24" spans="1:8" s="1" customFormat="1" ht="21.2" customHeight="1" x14ac:dyDescent="0.2">
      <c r="A24" s="132" t="s">
        <v>130</v>
      </c>
      <c r="B24" s="132"/>
      <c r="C24" s="132"/>
      <c r="D24" s="132"/>
      <c r="E24" s="132"/>
      <c r="F24" s="132"/>
      <c r="G24" s="132"/>
      <c r="H24" s="132"/>
    </row>
  </sheetData>
  <mergeCells count="6">
    <mergeCell ref="A2:I2"/>
    <mergeCell ref="A22:H22"/>
    <mergeCell ref="A24:H24"/>
    <mergeCell ref="A4:I4"/>
    <mergeCell ref="B6:D6"/>
    <mergeCell ref="E6:G6"/>
  </mergeCells>
  <pageMargins left="0.7" right="0.7" top="0.75" bottom="0.75" header="0.3" footer="0.3"/>
  <pageSetup paperSize="9" scale="7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0.28515625" customWidth="1"/>
    <col min="16" max="16" width="0.42578125" customWidth="1"/>
    <col min="17" max="17" width="1.140625" customWidth="1"/>
  </cols>
  <sheetData>
    <row r="1" spans="1:17" s="1" customFormat="1" ht="8.4499999999999993" customHeight="1" x14ac:dyDescent="0.2"/>
    <row r="2" spans="1:17" s="1" customFormat="1" ht="20.85" customHeight="1" x14ac:dyDescent="0.2">
      <c r="A2" s="137" t="s">
        <v>194</v>
      </c>
      <c r="B2" s="137"/>
      <c r="C2" s="137"/>
      <c r="D2" s="137"/>
      <c r="E2" s="137"/>
      <c r="F2" s="137"/>
      <c r="G2" s="137"/>
      <c r="H2" s="137"/>
      <c r="I2" s="137"/>
      <c r="J2" s="137"/>
      <c r="K2" s="137"/>
      <c r="L2" s="137"/>
      <c r="M2" s="137"/>
      <c r="N2" s="137"/>
      <c r="O2" s="137"/>
      <c r="P2" s="137"/>
      <c r="Q2" s="137"/>
    </row>
    <row r="3" spans="1:17" s="1" customFormat="1" ht="4.7" customHeight="1" x14ac:dyDescent="0.2"/>
    <row r="4" spans="1:17" s="1" customFormat="1" ht="18.2" customHeight="1" x14ac:dyDescent="0.2">
      <c r="A4" s="132" t="s">
        <v>171</v>
      </c>
      <c r="B4" s="132"/>
      <c r="C4" s="132"/>
      <c r="D4" s="132"/>
      <c r="E4" s="132"/>
      <c r="F4" s="132"/>
      <c r="G4" s="132"/>
      <c r="H4" s="132"/>
      <c r="I4" s="132"/>
      <c r="J4" s="132"/>
      <c r="K4" s="132"/>
      <c r="L4" s="132"/>
      <c r="M4" s="132"/>
    </row>
    <row r="5" spans="1:17" s="1" customFormat="1" ht="18.600000000000001" customHeight="1" x14ac:dyDescent="0.2"/>
    <row r="6" spans="1:17"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 customHeight="1" x14ac:dyDescent="0.2">
      <c r="A7" s="2" t="s">
        <v>90</v>
      </c>
      <c r="B7" s="63">
        <v>68</v>
      </c>
      <c r="C7" s="63">
        <v>63</v>
      </c>
      <c r="D7" s="63">
        <v>62</v>
      </c>
      <c r="E7" s="63">
        <v>56</v>
      </c>
      <c r="F7" s="63">
        <v>56</v>
      </c>
      <c r="G7" s="63">
        <v>55</v>
      </c>
      <c r="H7" s="63">
        <v>51</v>
      </c>
      <c r="I7" s="63">
        <v>52</v>
      </c>
      <c r="J7" s="63">
        <v>52</v>
      </c>
      <c r="K7" s="63">
        <v>52</v>
      </c>
      <c r="L7" s="63">
        <v>52</v>
      </c>
      <c r="M7" s="63">
        <v>57</v>
      </c>
      <c r="N7" s="63">
        <v>57</v>
      </c>
    </row>
    <row r="8" spans="1:17" s="1" customFormat="1" ht="19.7" customHeight="1" x14ac:dyDescent="0.2">
      <c r="A8" s="2" t="s">
        <v>91</v>
      </c>
      <c r="B8" s="63">
        <v>47</v>
      </c>
      <c r="C8" s="63">
        <v>47</v>
      </c>
      <c r="D8" s="63">
        <v>47</v>
      </c>
      <c r="E8" s="63">
        <v>49</v>
      </c>
      <c r="F8" s="63">
        <v>50</v>
      </c>
      <c r="G8" s="63">
        <v>50</v>
      </c>
      <c r="H8" s="63">
        <v>51</v>
      </c>
      <c r="I8" s="63">
        <v>49</v>
      </c>
      <c r="J8" s="63">
        <v>53</v>
      </c>
      <c r="K8" s="63">
        <v>49</v>
      </c>
      <c r="L8" s="63">
        <v>52</v>
      </c>
      <c r="M8" s="63">
        <v>54</v>
      </c>
      <c r="N8" s="63">
        <v>52</v>
      </c>
    </row>
    <row r="9" spans="1:17" s="1" customFormat="1" ht="19.7" customHeight="1" x14ac:dyDescent="0.2">
      <c r="A9" s="2" t="s">
        <v>92</v>
      </c>
      <c r="B9" s="63">
        <v>116</v>
      </c>
      <c r="C9" s="63">
        <v>114</v>
      </c>
      <c r="D9" s="63">
        <v>115</v>
      </c>
      <c r="E9" s="63">
        <v>119</v>
      </c>
      <c r="F9" s="63">
        <v>115</v>
      </c>
      <c r="G9" s="63">
        <v>116</v>
      </c>
      <c r="H9" s="63">
        <v>110</v>
      </c>
      <c r="I9" s="63">
        <v>117</v>
      </c>
      <c r="J9" s="63">
        <v>123</v>
      </c>
      <c r="K9" s="63">
        <v>123</v>
      </c>
      <c r="L9" s="63">
        <v>120</v>
      </c>
      <c r="M9" s="63">
        <v>125</v>
      </c>
      <c r="N9" s="63">
        <v>121</v>
      </c>
    </row>
    <row r="10" spans="1:17" s="1" customFormat="1" ht="19.7" customHeight="1" x14ac:dyDescent="0.2">
      <c r="A10" s="2" t="s">
        <v>93</v>
      </c>
      <c r="B10" s="63">
        <v>65</v>
      </c>
      <c r="C10" s="63">
        <v>62</v>
      </c>
      <c r="D10" s="63">
        <v>65</v>
      </c>
      <c r="E10" s="63">
        <v>66</v>
      </c>
      <c r="F10" s="63">
        <v>66</v>
      </c>
      <c r="G10" s="63">
        <v>65</v>
      </c>
      <c r="H10" s="63">
        <v>64</v>
      </c>
      <c r="I10" s="63">
        <v>59</v>
      </c>
      <c r="J10" s="63">
        <v>59</v>
      </c>
      <c r="K10" s="63">
        <v>56</v>
      </c>
      <c r="L10" s="63">
        <v>56</v>
      </c>
      <c r="M10" s="63">
        <v>58</v>
      </c>
      <c r="N10" s="63">
        <v>58</v>
      </c>
    </row>
    <row r="11" spans="1:17" s="1" customFormat="1" ht="19.7" customHeight="1" x14ac:dyDescent="0.2">
      <c r="A11" s="2" t="s">
        <v>94</v>
      </c>
      <c r="B11" s="63">
        <v>138</v>
      </c>
      <c r="C11" s="63">
        <v>137</v>
      </c>
      <c r="D11" s="63">
        <v>137</v>
      </c>
      <c r="E11" s="63">
        <v>131</v>
      </c>
      <c r="F11" s="63">
        <v>128</v>
      </c>
      <c r="G11" s="63">
        <v>129</v>
      </c>
      <c r="H11" s="63">
        <v>131</v>
      </c>
      <c r="I11" s="63">
        <v>123</v>
      </c>
      <c r="J11" s="63">
        <v>125</v>
      </c>
      <c r="K11" s="63">
        <v>121</v>
      </c>
      <c r="L11" s="63">
        <v>118</v>
      </c>
      <c r="M11" s="63">
        <v>125</v>
      </c>
      <c r="N11" s="63">
        <v>121</v>
      </c>
    </row>
    <row r="12" spans="1:17" s="1" customFormat="1" ht="19.7" customHeight="1" x14ac:dyDescent="0.2">
      <c r="A12" s="2" t="s">
        <v>95</v>
      </c>
      <c r="B12" s="63">
        <v>214</v>
      </c>
      <c r="C12" s="63">
        <v>213</v>
      </c>
      <c r="D12" s="63">
        <v>217</v>
      </c>
      <c r="E12" s="63">
        <v>221</v>
      </c>
      <c r="F12" s="63">
        <v>219</v>
      </c>
      <c r="G12" s="63">
        <v>231</v>
      </c>
      <c r="H12" s="63">
        <v>218</v>
      </c>
      <c r="I12" s="63">
        <v>214</v>
      </c>
      <c r="J12" s="63">
        <v>212</v>
      </c>
      <c r="K12" s="63">
        <v>215</v>
      </c>
      <c r="L12" s="63">
        <v>196</v>
      </c>
      <c r="M12" s="63">
        <v>201</v>
      </c>
      <c r="N12" s="63">
        <v>186</v>
      </c>
    </row>
    <row r="13" spans="1:17" s="1" customFormat="1" ht="19.7" customHeight="1" x14ac:dyDescent="0.2">
      <c r="A13" s="2" t="s">
        <v>96</v>
      </c>
      <c r="B13" s="63">
        <v>76</v>
      </c>
      <c r="C13" s="63">
        <v>76</v>
      </c>
      <c r="D13" s="63">
        <v>74</v>
      </c>
      <c r="E13" s="63">
        <v>69</v>
      </c>
      <c r="F13" s="63">
        <v>60</v>
      </c>
      <c r="G13" s="63">
        <v>59</v>
      </c>
      <c r="H13" s="63">
        <v>59</v>
      </c>
      <c r="I13" s="63">
        <v>61</v>
      </c>
      <c r="J13" s="63">
        <v>57</v>
      </c>
      <c r="K13" s="63">
        <v>58</v>
      </c>
      <c r="L13" s="63">
        <v>58</v>
      </c>
      <c r="M13" s="63">
        <v>55</v>
      </c>
      <c r="N13" s="63">
        <v>53</v>
      </c>
    </row>
    <row r="14" spans="1:17" s="1" customFormat="1" ht="19.7" customHeight="1" x14ac:dyDescent="0.2">
      <c r="A14" s="2" t="s">
        <v>97</v>
      </c>
      <c r="B14" s="63">
        <v>38</v>
      </c>
      <c r="C14" s="63">
        <v>37</v>
      </c>
      <c r="D14" s="63">
        <v>38</v>
      </c>
      <c r="E14" s="63">
        <v>39</v>
      </c>
      <c r="F14" s="63">
        <v>40</v>
      </c>
      <c r="G14" s="63">
        <v>40</v>
      </c>
      <c r="H14" s="63">
        <v>38</v>
      </c>
      <c r="I14" s="63">
        <v>36</v>
      </c>
      <c r="J14" s="63">
        <v>33</v>
      </c>
      <c r="K14" s="63">
        <v>33</v>
      </c>
      <c r="L14" s="63">
        <v>31</v>
      </c>
      <c r="M14" s="63">
        <v>34</v>
      </c>
      <c r="N14" s="63">
        <v>36</v>
      </c>
    </row>
    <row r="15" spans="1:17" s="1" customFormat="1" ht="19.7" customHeight="1" x14ac:dyDescent="0.2">
      <c r="A15" s="2" t="s">
        <v>98</v>
      </c>
      <c r="B15" s="63">
        <v>89</v>
      </c>
      <c r="C15" s="63">
        <v>86</v>
      </c>
      <c r="D15" s="63">
        <v>83</v>
      </c>
      <c r="E15" s="63">
        <v>84</v>
      </c>
      <c r="F15" s="63">
        <v>83</v>
      </c>
      <c r="G15" s="63">
        <v>84</v>
      </c>
      <c r="H15" s="63">
        <v>80</v>
      </c>
      <c r="I15" s="63">
        <v>80</v>
      </c>
      <c r="J15" s="63">
        <v>83</v>
      </c>
      <c r="K15" s="63">
        <v>83</v>
      </c>
      <c r="L15" s="63">
        <v>75</v>
      </c>
      <c r="M15" s="63">
        <v>76</v>
      </c>
      <c r="N15" s="63">
        <v>77</v>
      </c>
    </row>
    <row r="16" spans="1:17" s="1" customFormat="1" ht="19.7" customHeight="1" x14ac:dyDescent="0.2">
      <c r="A16" s="2" t="s">
        <v>99</v>
      </c>
      <c r="B16" s="63">
        <v>125</v>
      </c>
      <c r="C16" s="63">
        <v>123</v>
      </c>
      <c r="D16" s="63">
        <v>123</v>
      </c>
      <c r="E16" s="63">
        <v>116</v>
      </c>
      <c r="F16" s="63">
        <v>118</v>
      </c>
      <c r="G16" s="63">
        <v>112</v>
      </c>
      <c r="H16" s="63">
        <v>110</v>
      </c>
      <c r="I16" s="63">
        <v>115</v>
      </c>
      <c r="J16" s="63">
        <v>110</v>
      </c>
      <c r="K16" s="63">
        <v>114</v>
      </c>
      <c r="L16" s="63">
        <v>107</v>
      </c>
      <c r="M16" s="63">
        <v>111</v>
      </c>
      <c r="N16" s="63">
        <v>108</v>
      </c>
    </row>
    <row r="17" spans="1:16" s="1" customFormat="1" ht="19.7" customHeight="1" x14ac:dyDescent="0.2">
      <c r="A17" s="2" t="s">
        <v>100</v>
      </c>
      <c r="B17" s="63">
        <v>28</v>
      </c>
      <c r="C17" s="63">
        <v>28</v>
      </c>
      <c r="D17" s="63">
        <v>25</v>
      </c>
      <c r="E17" s="63">
        <v>28</v>
      </c>
      <c r="F17" s="63">
        <v>32</v>
      </c>
      <c r="G17" s="63">
        <v>30</v>
      </c>
      <c r="H17" s="63">
        <v>28</v>
      </c>
      <c r="I17" s="63">
        <v>29</v>
      </c>
      <c r="J17" s="63">
        <v>27</v>
      </c>
      <c r="K17" s="63">
        <v>27</v>
      </c>
      <c r="L17" s="63">
        <v>21</v>
      </c>
      <c r="M17" s="63">
        <v>21</v>
      </c>
      <c r="N17" s="63">
        <v>22</v>
      </c>
    </row>
    <row r="18" spans="1:16" s="1" customFormat="1" ht="14.45" customHeight="1" x14ac:dyDescent="0.2">
      <c r="A18" s="6"/>
      <c r="B18" s="72"/>
      <c r="C18" s="72"/>
      <c r="D18" s="72"/>
      <c r="E18" s="72"/>
      <c r="F18" s="72"/>
      <c r="G18" s="72"/>
      <c r="H18" s="72"/>
      <c r="I18" s="72"/>
      <c r="J18" s="72"/>
      <c r="K18" s="72"/>
      <c r="L18" s="72"/>
      <c r="M18" s="72"/>
      <c r="N18" s="72"/>
    </row>
    <row r="19" spans="1:16" s="1" customFormat="1" ht="19.7" customHeight="1" x14ac:dyDescent="0.2">
      <c r="A19" s="34" t="s">
        <v>174</v>
      </c>
      <c r="B19" s="66">
        <v>1004</v>
      </c>
      <c r="C19" s="66">
        <v>986</v>
      </c>
      <c r="D19" s="66">
        <v>986</v>
      </c>
      <c r="E19" s="66">
        <v>978</v>
      </c>
      <c r="F19" s="66">
        <v>967</v>
      </c>
      <c r="G19" s="66">
        <v>971</v>
      </c>
      <c r="H19" s="66">
        <v>940</v>
      </c>
      <c r="I19" s="66">
        <v>935</v>
      </c>
      <c r="J19" s="66">
        <v>934</v>
      </c>
      <c r="K19" s="66">
        <v>931</v>
      </c>
      <c r="L19" s="66">
        <v>886</v>
      </c>
      <c r="M19" s="66">
        <v>917</v>
      </c>
      <c r="N19" s="66">
        <v>891</v>
      </c>
    </row>
    <row r="20" spans="1:16" s="1" customFormat="1" ht="11.1" customHeight="1" x14ac:dyDescent="0.2">
      <c r="B20" s="70"/>
      <c r="C20" s="70"/>
      <c r="D20" s="70"/>
      <c r="E20" s="70"/>
      <c r="F20" s="70"/>
      <c r="G20" s="70"/>
      <c r="H20" s="70"/>
      <c r="I20" s="70"/>
      <c r="J20" s="70"/>
      <c r="K20" s="70"/>
      <c r="L20" s="70"/>
      <c r="M20" s="70"/>
      <c r="N20" s="70"/>
    </row>
    <row r="21" spans="1:16" s="1" customFormat="1" ht="16.5" customHeight="1" x14ac:dyDescent="0.2">
      <c r="A21" s="132" t="s">
        <v>195</v>
      </c>
      <c r="B21" s="132"/>
      <c r="C21" s="132"/>
      <c r="D21" s="132"/>
      <c r="E21" s="132"/>
      <c r="F21" s="132"/>
      <c r="G21" s="132"/>
      <c r="H21" s="132"/>
      <c r="I21" s="132"/>
      <c r="J21" s="132"/>
      <c r="K21" s="132"/>
      <c r="L21" s="132"/>
      <c r="M21" s="132"/>
      <c r="N21" s="132"/>
      <c r="O21" s="132"/>
      <c r="P21" s="132"/>
    </row>
    <row r="22" spans="1:16" s="1" customFormat="1" ht="5.25" customHeight="1" x14ac:dyDescent="0.2"/>
    <row r="23" spans="1:16" s="1" customFormat="1" ht="22.9" customHeight="1" x14ac:dyDescent="0.2">
      <c r="A23" s="128" t="s">
        <v>173</v>
      </c>
      <c r="B23" s="128"/>
      <c r="C23" s="128"/>
      <c r="D23" s="128"/>
      <c r="E23" s="128"/>
      <c r="F23" s="128"/>
      <c r="G23" s="128"/>
      <c r="H23" s="128"/>
      <c r="I23" s="128"/>
      <c r="J23" s="128"/>
      <c r="K23" s="128"/>
      <c r="L23" s="128"/>
      <c r="M23" s="128"/>
      <c r="N23" s="128"/>
      <c r="O23" s="128"/>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Q23"/>
  <sheetViews>
    <sheetView zoomScaleNormal="100" workbookViewId="0">
      <selection activeCell="H32" sqref="H32"/>
    </sheetView>
  </sheetViews>
  <sheetFormatPr defaultRowHeight="12.75" x14ac:dyDescent="0.2"/>
  <cols>
    <col min="1" max="1" width="23.5703125" customWidth="1"/>
    <col min="2" max="14" width="9" customWidth="1"/>
    <col min="15" max="15" width="0.28515625" customWidth="1"/>
    <col min="16" max="16" width="0.42578125" customWidth="1"/>
    <col min="17" max="17" width="1.140625" customWidth="1"/>
  </cols>
  <sheetData>
    <row r="1" spans="1:17" s="1" customFormat="1" ht="8.4499999999999993" customHeight="1" x14ac:dyDescent="0.2"/>
    <row r="2" spans="1:17" s="1" customFormat="1" ht="20.85" customHeight="1" x14ac:dyDescent="0.2">
      <c r="A2" s="137" t="s">
        <v>196</v>
      </c>
      <c r="B2" s="137"/>
      <c r="C2" s="137"/>
      <c r="D2" s="137"/>
      <c r="E2" s="137"/>
      <c r="F2" s="137"/>
      <c r="G2" s="137"/>
      <c r="H2" s="137"/>
      <c r="I2" s="137"/>
      <c r="J2" s="137"/>
      <c r="K2" s="137"/>
      <c r="L2" s="137"/>
      <c r="M2" s="137"/>
      <c r="N2" s="137"/>
      <c r="O2" s="137"/>
      <c r="P2" s="137"/>
      <c r="Q2" s="137"/>
    </row>
    <row r="3" spans="1:17" s="1" customFormat="1" ht="4.7" customHeight="1" x14ac:dyDescent="0.2"/>
    <row r="4" spans="1:17" s="1" customFormat="1" ht="18.2" customHeight="1" x14ac:dyDescent="0.2">
      <c r="A4" s="132" t="s">
        <v>171</v>
      </c>
      <c r="B4" s="132"/>
      <c r="C4" s="132"/>
      <c r="D4" s="132"/>
      <c r="E4" s="132"/>
      <c r="F4" s="132"/>
      <c r="G4" s="132"/>
      <c r="H4" s="132"/>
      <c r="I4" s="132"/>
      <c r="J4" s="132"/>
      <c r="K4" s="132"/>
      <c r="L4" s="132"/>
      <c r="M4" s="132"/>
    </row>
    <row r="5" spans="1:17" s="1" customFormat="1" ht="18.600000000000001" customHeight="1" x14ac:dyDescent="0.2"/>
    <row r="6" spans="1:17" s="1" customFormat="1" ht="24" customHeight="1" x14ac:dyDescent="0.2">
      <c r="A6" s="4"/>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 customHeight="1" x14ac:dyDescent="0.2">
      <c r="A7" s="2" t="s">
        <v>90</v>
      </c>
      <c r="B7" s="5">
        <v>199</v>
      </c>
      <c r="C7" s="5">
        <v>200</v>
      </c>
      <c r="D7" s="5">
        <v>196</v>
      </c>
      <c r="E7" s="5">
        <v>195</v>
      </c>
      <c r="F7" s="5">
        <v>193</v>
      </c>
      <c r="G7" s="5">
        <v>191</v>
      </c>
      <c r="H7" s="5">
        <v>187</v>
      </c>
      <c r="I7" s="5">
        <v>184</v>
      </c>
      <c r="J7" s="5">
        <v>183</v>
      </c>
      <c r="K7" s="5">
        <v>184</v>
      </c>
      <c r="L7" s="5">
        <v>182</v>
      </c>
      <c r="M7" s="5">
        <v>180</v>
      </c>
      <c r="N7" s="5">
        <v>180</v>
      </c>
    </row>
    <row r="8" spans="1:17" s="1" customFormat="1" ht="19.7" customHeight="1" x14ac:dyDescent="0.2">
      <c r="A8" s="2" t="s">
        <v>91</v>
      </c>
      <c r="B8" s="5">
        <v>61</v>
      </c>
      <c r="C8" s="5">
        <v>64</v>
      </c>
      <c r="D8" s="5">
        <v>64</v>
      </c>
      <c r="E8" s="5">
        <v>65</v>
      </c>
      <c r="F8" s="5">
        <v>64</v>
      </c>
      <c r="G8" s="5">
        <v>69</v>
      </c>
      <c r="H8" s="5">
        <v>72</v>
      </c>
      <c r="I8" s="5">
        <v>73</v>
      </c>
      <c r="J8" s="5">
        <v>76</v>
      </c>
      <c r="K8" s="5">
        <v>83</v>
      </c>
      <c r="L8" s="5">
        <v>86</v>
      </c>
      <c r="M8" s="5">
        <v>86</v>
      </c>
      <c r="N8" s="5">
        <v>93</v>
      </c>
    </row>
    <row r="9" spans="1:17" s="1" customFormat="1" ht="19.7" customHeight="1" x14ac:dyDescent="0.2">
      <c r="A9" s="2" t="s">
        <v>92</v>
      </c>
      <c r="B9" s="5">
        <v>54</v>
      </c>
      <c r="C9" s="5">
        <v>56</v>
      </c>
      <c r="D9" s="5">
        <v>58</v>
      </c>
      <c r="E9" s="5">
        <v>58</v>
      </c>
      <c r="F9" s="5">
        <v>57</v>
      </c>
      <c r="G9" s="5">
        <v>54</v>
      </c>
      <c r="H9" s="5">
        <v>54</v>
      </c>
      <c r="I9" s="5">
        <v>55</v>
      </c>
      <c r="J9" s="5">
        <v>53</v>
      </c>
      <c r="K9" s="5">
        <v>56</v>
      </c>
      <c r="L9" s="5">
        <v>55</v>
      </c>
      <c r="M9" s="5">
        <v>53</v>
      </c>
      <c r="N9" s="5">
        <v>49</v>
      </c>
    </row>
    <row r="10" spans="1:17" s="1" customFormat="1" ht="19.7" customHeight="1" x14ac:dyDescent="0.2">
      <c r="A10" s="2" t="s">
        <v>93</v>
      </c>
      <c r="B10" s="5">
        <v>36</v>
      </c>
      <c r="C10" s="5">
        <v>36</v>
      </c>
      <c r="D10" s="5">
        <v>34</v>
      </c>
      <c r="E10" s="5">
        <v>33</v>
      </c>
      <c r="F10" s="5">
        <v>32</v>
      </c>
      <c r="G10" s="5">
        <v>35</v>
      </c>
      <c r="H10" s="5">
        <v>36</v>
      </c>
      <c r="I10" s="5">
        <v>40</v>
      </c>
      <c r="J10" s="5">
        <v>40</v>
      </c>
      <c r="K10" s="5">
        <v>41</v>
      </c>
      <c r="L10" s="5">
        <v>38</v>
      </c>
      <c r="M10" s="5">
        <v>37</v>
      </c>
      <c r="N10" s="5">
        <v>37</v>
      </c>
    </row>
    <row r="11" spans="1:17" s="1" customFormat="1" ht="19.7" customHeight="1" x14ac:dyDescent="0.2">
      <c r="A11" s="2" t="s">
        <v>94</v>
      </c>
      <c r="B11" s="5">
        <v>112</v>
      </c>
      <c r="C11" s="5">
        <v>111</v>
      </c>
      <c r="D11" s="5">
        <v>112</v>
      </c>
      <c r="E11" s="5">
        <v>106</v>
      </c>
      <c r="F11" s="5">
        <v>101</v>
      </c>
      <c r="G11" s="5">
        <v>100</v>
      </c>
      <c r="H11" s="5">
        <v>94</v>
      </c>
      <c r="I11" s="5">
        <v>97</v>
      </c>
      <c r="J11" s="5">
        <v>99</v>
      </c>
      <c r="K11" s="5">
        <v>103</v>
      </c>
      <c r="L11" s="5">
        <v>107</v>
      </c>
      <c r="M11" s="5">
        <v>107</v>
      </c>
      <c r="N11" s="5">
        <v>111</v>
      </c>
    </row>
    <row r="12" spans="1:17" s="1" customFormat="1" ht="19.7" customHeight="1" x14ac:dyDescent="0.2">
      <c r="A12" s="2" t="s">
        <v>95</v>
      </c>
      <c r="B12" s="5">
        <v>73</v>
      </c>
      <c r="C12" s="5">
        <v>73</v>
      </c>
      <c r="D12" s="5">
        <v>70</v>
      </c>
      <c r="E12" s="5">
        <v>69</v>
      </c>
      <c r="F12" s="5">
        <v>68</v>
      </c>
      <c r="G12" s="5">
        <v>74</v>
      </c>
      <c r="H12" s="5">
        <v>76</v>
      </c>
      <c r="I12" s="5">
        <v>74</v>
      </c>
      <c r="J12" s="5">
        <v>77</v>
      </c>
      <c r="K12" s="5">
        <v>72</v>
      </c>
      <c r="L12" s="5">
        <v>74</v>
      </c>
      <c r="M12" s="5">
        <v>76</v>
      </c>
      <c r="N12" s="5">
        <v>80</v>
      </c>
    </row>
    <row r="13" spans="1:17" s="1" customFormat="1" ht="19.7" customHeight="1" x14ac:dyDescent="0.2">
      <c r="A13" s="2" t="s">
        <v>96</v>
      </c>
      <c r="B13" s="5">
        <v>70</v>
      </c>
      <c r="C13" s="5">
        <v>68</v>
      </c>
      <c r="D13" s="5">
        <v>64</v>
      </c>
      <c r="E13" s="5">
        <v>66</v>
      </c>
      <c r="F13" s="5">
        <v>67</v>
      </c>
      <c r="G13" s="5">
        <v>68</v>
      </c>
      <c r="H13" s="5">
        <v>68</v>
      </c>
      <c r="I13" s="5">
        <v>69</v>
      </c>
      <c r="J13" s="5">
        <v>72</v>
      </c>
      <c r="K13" s="5">
        <v>69</v>
      </c>
      <c r="L13" s="5">
        <v>71</v>
      </c>
      <c r="M13" s="5">
        <v>69</v>
      </c>
      <c r="N13" s="5">
        <v>74</v>
      </c>
    </row>
    <row r="14" spans="1:17" s="1" customFormat="1" ht="19.7" customHeight="1" x14ac:dyDescent="0.2">
      <c r="A14" s="2" t="s">
        <v>97</v>
      </c>
      <c r="B14" s="5">
        <v>28</v>
      </c>
      <c r="C14" s="5">
        <v>30</v>
      </c>
      <c r="D14" s="5">
        <v>31</v>
      </c>
      <c r="E14" s="5">
        <v>30</v>
      </c>
      <c r="F14" s="5">
        <v>29</v>
      </c>
      <c r="G14" s="5">
        <v>29</v>
      </c>
      <c r="H14" s="5">
        <v>28</v>
      </c>
      <c r="I14" s="5">
        <v>29</v>
      </c>
      <c r="J14" s="5">
        <v>30</v>
      </c>
      <c r="K14" s="5">
        <v>32</v>
      </c>
      <c r="L14" s="5">
        <v>32</v>
      </c>
      <c r="M14" s="5">
        <v>31</v>
      </c>
      <c r="N14" s="5">
        <v>31</v>
      </c>
    </row>
    <row r="15" spans="1:17" s="1" customFormat="1" ht="19.7" customHeight="1" x14ac:dyDescent="0.2">
      <c r="A15" s="2" t="s">
        <v>98</v>
      </c>
      <c r="B15" s="5">
        <v>52</v>
      </c>
      <c r="C15" s="5">
        <v>55</v>
      </c>
      <c r="D15" s="5">
        <v>56</v>
      </c>
      <c r="E15" s="5">
        <v>55</v>
      </c>
      <c r="F15" s="5">
        <v>56</v>
      </c>
      <c r="G15" s="5">
        <v>55</v>
      </c>
      <c r="H15" s="5">
        <v>55</v>
      </c>
      <c r="I15" s="5">
        <v>53</v>
      </c>
      <c r="J15" s="5">
        <v>54</v>
      </c>
      <c r="K15" s="5">
        <v>52</v>
      </c>
      <c r="L15" s="5">
        <v>51</v>
      </c>
      <c r="M15" s="5">
        <v>50</v>
      </c>
      <c r="N15" s="5">
        <v>51</v>
      </c>
    </row>
    <row r="16" spans="1:17" s="1" customFormat="1" ht="19.7" customHeight="1" x14ac:dyDescent="0.2">
      <c r="A16" s="2" t="s">
        <v>99</v>
      </c>
      <c r="B16" s="5">
        <v>63</v>
      </c>
      <c r="C16" s="5">
        <v>65</v>
      </c>
      <c r="D16" s="5">
        <v>64</v>
      </c>
      <c r="E16" s="5">
        <v>63</v>
      </c>
      <c r="F16" s="5">
        <v>62</v>
      </c>
      <c r="G16" s="5">
        <v>68</v>
      </c>
      <c r="H16" s="5">
        <v>71</v>
      </c>
      <c r="I16" s="5">
        <v>70</v>
      </c>
      <c r="J16" s="5">
        <v>73</v>
      </c>
      <c r="K16" s="5">
        <v>73</v>
      </c>
      <c r="L16" s="5">
        <v>74</v>
      </c>
      <c r="M16" s="5">
        <v>79</v>
      </c>
      <c r="N16" s="5">
        <v>84</v>
      </c>
    </row>
    <row r="17" spans="1:16" s="1" customFormat="1" ht="19.7" customHeight="1" x14ac:dyDescent="0.2">
      <c r="A17" s="2" t="s">
        <v>100</v>
      </c>
      <c r="B17" s="5">
        <v>49</v>
      </c>
      <c r="C17" s="5">
        <v>47</v>
      </c>
      <c r="D17" s="5">
        <v>49</v>
      </c>
      <c r="E17" s="5">
        <v>48</v>
      </c>
      <c r="F17" s="5">
        <v>45</v>
      </c>
      <c r="G17" s="5">
        <v>46</v>
      </c>
      <c r="H17" s="5">
        <v>46</v>
      </c>
      <c r="I17" s="5">
        <v>45</v>
      </c>
      <c r="J17" s="5">
        <v>44</v>
      </c>
      <c r="K17" s="5">
        <v>43</v>
      </c>
      <c r="L17" s="5">
        <v>44</v>
      </c>
      <c r="M17" s="5">
        <v>47</v>
      </c>
      <c r="N17" s="5">
        <v>44</v>
      </c>
    </row>
    <row r="18" spans="1:16" s="1" customFormat="1" ht="14.45" customHeight="1" x14ac:dyDescent="0.2">
      <c r="A18" s="6"/>
      <c r="B18" s="6"/>
      <c r="C18" s="6"/>
      <c r="D18" s="6"/>
      <c r="E18" s="6"/>
      <c r="F18" s="6"/>
      <c r="G18" s="6"/>
      <c r="H18" s="6"/>
      <c r="I18" s="6"/>
      <c r="J18" s="6"/>
      <c r="K18" s="6"/>
      <c r="L18" s="6"/>
      <c r="M18" s="6"/>
      <c r="N18" s="6"/>
    </row>
    <row r="19" spans="1:16" s="1" customFormat="1" ht="19.7" customHeight="1" x14ac:dyDescent="0.2">
      <c r="A19" s="34" t="s">
        <v>174</v>
      </c>
      <c r="B19" s="35">
        <v>797</v>
      </c>
      <c r="C19" s="35">
        <v>805</v>
      </c>
      <c r="D19" s="35">
        <v>798</v>
      </c>
      <c r="E19" s="35">
        <v>788</v>
      </c>
      <c r="F19" s="35">
        <v>774</v>
      </c>
      <c r="G19" s="35">
        <v>789</v>
      </c>
      <c r="H19" s="35">
        <v>787</v>
      </c>
      <c r="I19" s="35">
        <v>789</v>
      </c>
      <c r="J19" s="35">
        <v>801</v>
      </c>
      <c r="K19" s="35">
        <v>808</v>
      </c>
      <c r="L19" s="35">
        <v>814</v>
      </c>
      <c r="M19" s="35">
        <v>815</v>
      </c>
      <c r="N19" s="35">
        <v>834</v>
      </c>
    </row>
    <row r="20" spans="1:16" s="1" customFormat="1" ht="11.1" customHeight="1" x14ac:dyDescent="0.2"/>
    <row r="21" spans="1:16" s="1" customFormat="1" ht="16.5" customHeight="1" x14ac:dyDescent="0.2">
      <c r="A21" s="132" t="s">
        <v>197</v>
      </c>
      <c r="B21" s="132"/>
      <c r="C21" s="132"/>
      <c r="D21" s="132"/>
      <c r="E21" s="132"/>
      <c r="F21" s="132"/>
      <c r="G21" s="132"/>
      <c r="H21" s="132"/>
      <c r="I21" s="132"/>
      <c r="J21" s="132"/>
      <c r="K21" s="132"/>
      <c r="L21" s="132"/>
      <c r="M21" s="132"/>
      <c r="N21" s="132"/>
      <c r="O21" s="132"/>
      <c r="P21" s="132"/>
    </row>
    <row r="22" spans="1:16" s="1" customFormat="1" ht="5.25" customHeight="1" x14ac:dyDescent="0.2"/>
    <row r="23" spans="1:16" s="1" customFormat="1" ht="22.9" customHeight="1" x14ac:dyDescent="0.2">
      <c r="A23" s="128" t="s">
        <v>173</v>
      </c>
      <c r="B23" s="128"/>
      <c r="C23" s="128"/>
      <c r="D23" s="128"/>
      <c r="E23" s="128"/>
      <c r="F23" s="128"/>
      <c r="G23" s="128"/>
      <c r="H23" s="128"/>
      <c r="I23" s="128"/>
      <c r="J23" s="128"/>
      <c r="K23" s="128"/>
      <c r="L23" s="128"/>
      <c r="M23" s="128"/>
      <c r="N23" s="128"/>
      <c r="O23" s="128"/>
    </row>
  </sheetData>
  <mergeCells count="4">
    <mergeCell ref="A2:Q2"/>
    <mergeCell ref="A21:P21"/>
    <mergeCell ref="A23:O23"/>
    <mergeCell ref="A4:M4"/>
  </mergeCells>
  <pageMargins left="0.7" right="0.7" top="0.75" bottom="0.75" header="0.3" footer="0.3"/>
  <pageSetup paperSize="9" scale="6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29"/>
  <sheetViews>
    <sheetView zoomScaleNormal="100" workbookViewId="0">
      <selection activeCell="H32" sqref="H32"/>
    </sheetView>
  </sheetViews>
  <sheetFormatPr defaultRowHeight="12.75" x14ac:dyDescent="0.2"/>
  <cols>
    <col min="1" max="1" width="26.28515625" customWidth="1"/>
    <col min="2" max="14" width="7.42578125" customWidth="1"/>
    <col min="15" max="15" width="0.5703125" customWidth="1"/>
    <col min="16" max="16" width="14.140625" customWidth="1"/>
    <col min="17" max="17" width="4.7109375" customWidth="1"/>
  </cols>
  <sheetData>
    <row r="1" spans="1:17" s="1" customFormat="1" ht="10.7" customHeight="1" x14ac:dyDescent="0.2"/>
    <row r="2" spans="1:17" s="1" customFormat="1" ht="20.85" customHeight="1" x14ac:dyDescent="0.2">
      <c r="A2" s="137" t="s">
        <v>207</v>
      </c>
      <c r="B2" s="137"/>
      <c r="C2" s="137"/>
      <c r="D2" s="137"/>
      <c r="E2" s="137"/>
      <c r="F2" s="137"/>
      <c r="G2" s="137"/>
      <c r="H2" s="137"/>
      <c r="I2" s="137"/>
      <c r="J2" s="137"/>
      <c r="K2" s="137"/>
      <c r="L2" s="137"/>
      <c r="M2" s="137"/>
      <c r="N2" s="137"/>
      <c r="O2" s="137"/>
      <c r="P2" s="137"/>
      <c r="Q2" s="137"/>
    </row>
    <row r="3" spans="1:17" s="1" customFormat="1" ht="4.7" customHeight="1" x14ac:dyDescent="0.2"/>
    <row r="4" spans="1:17" s="1" customFormat="1" ht="18.2" customHeight="1" x14ac:dyDescent="0.2">
      <c r="A4" s="132" t="s">
        <v>171</v>
      </c>
      <c r="B4" s="132"/>
      <c r="C4" s="132"/>
      <c r="D4" s="132"/>
      <c r="E4" s="132"/>
      <c r="F4" s="132"/>
      <c r="G4" s="132"/>
      <c r="H4" s="132"/>
      <c r="I4" s="132"/>
      <c r="J4" s="132"/>
      <c r="K4" s="132"/>
      <c r="L4" s="132"/>
      <c r="M4" s="132"/>
      <c r="N4" s="132"/>
      <c r="O4" s="132"/>
      <c r="P4" s="132"/>
    </row>
    <row r="5" spans="1:17" s="1" customFormat="1" ht="28.7" customHeight="1" x14ac:dyDescent="0.2"/>
    <row r="6" spans="1:17" s="1" customFormat="1" ht="24" customHeight="1" x14ac:dyDescent="0.2">
      <c r="B6" s="2" t="s">
        <v>62</v>
      </c>
      <c r="C6" s="2" t="s">
        <v>79</v>
      </c>
      <c r="D6" s="2" t="s">
        <v>80</v>
      </c>
      <c r="E6" s="2" t="s">
        <v>81</v>
      </c>
      <c r="F6" s="2" t="s">
        <v>82</v>
      </c>
      <c r="G6" s="2" t="s">
        <v>83</v>
      </c>
      <c r="H6" s="2" t="s">
        <v>84</v>
      </c>
      <c r="I6" s="2" t="s">
        <v>85</v>
      </c>
      <c r="J6" s="2" t="s">
        <v>86</v>
      </c>
      <c r="K6" s="2" t="s">
        <v>87</v>
      </c>
      <c r="L6" s="2" t="s">
        <v>88</v>
      </c>
      <c r="M6" s="2" t="s">
        <v>89</v>
      </c>
      <c r="N6" s="2" t="s">
        <v>63</v>
      </c>
    </row>
    <row r="7" spans="1:17" s="1" customFormat="1" ht="19.7" customHeight="1" x14ac:dyDescent="0.2">
      <c r="A7" s="11" t="s">
        <v>198</v>
      </c>
      <c r="B7" s="41">
        <v>14246</v>
      </c>
      <c r="C7" s="41">
        <v>14212</v>
      </c>
      <c r="D7" s="41">
        <v>14023</v>
      </c>
      <c r="E7" s="41">
        <v>13912</v>
      </c>
      <c r="F7" s="41">
        <v>13949</v>
      </c>
      <c r="G7" s="41">
        <v>13871</v>
      </c>
      <c r="H7" s="41">
        <v>14000</v>
      </c>
      <c r="I7" s="41">
        <v>14034</v>
      </c>
      <c r="J7" s="41">
        <v>14001</v>
      </c>
      <c r="K7" s="41">
        <v>14061</v>
      </c>
      <c r="L7" s="41">
        <v>13945</v>
      </c>
      <c r="M7" s="41">
        <v>13937</v>
      </c>
      <c r="N7" s="41">
        <v>13848</v>
      </c>
    </row>
    <row r="8" spans="1:17" s="1" customFormat="1" ht="2.65" customHeight="1" x14ac:dyDescent="0.2"/>
    <row r="9" spans="1:17" s="1" customFormat="1" ht="24" customHeight="1" x14ac:dyDescent="0.2">
      <c r="B9" s="139" t="s">
        <v>199</v>
      </c>
      <c r="C9" s="139"/>
      <c r="D9" s="139"/>
      <c r="E9" s="139"/>
      <c r="F9" s="139"/>
      <c r="G9" s="139"/>
      <c r="H9" s="139"/>
      <c r="I9" s="139"/>
      <c r="J9" s="139"/>
      <c r="K9" s="139"/>
      <c r="L9" s="139"/>
      <c r="M9" s="139"/>
      <c r="N9" s="139"/>
    </row>
    <row r="10" spans="1:17" s="1" customFormat="1" ht="24" customHeight="1" x14ac:dyDescent="0.2">
      <c r="B10" s="2" t="s">
        <v>62</v>
      </c>
      <c r="C10" s="2" t="s">
        <v>79</v>
      </c>
      <c r="D10" s="2" t="s">
        <v>80</v>
      </c>
      <c r="E10" s="2" t="s">
        <v>81</v>
      </c>
      <c r="F10" s="2" t="s">
        <v>82</v>
      </c>
      <c r="G10" s="2" t="s">
        <v>83</v>
      </c>
      <c r="H10" s="2" t="s">
        <v>84</v>
      </c>
      <c r="I10" s="2" t="s">
        <v>85</v>
      </c>
      <c r="J10" s="2" t="s">
        <v>86</v>
      </c>
      <c r="K10" s="2" t="s">
        <v>87</v>
      </c>
      <c r="L10" s="2" t="s">
        <v>88</v>
      </c>
      <c r="M10" s="2" t="s">
        <v>89</v>
      </c>
      <c r="N10" s="2" t="s">
        <v>63</v>
      </c>
    </row>
    <row r="11" spans="1:17" s="1" customFormat="1" ht="19.7" customHeight="1" x14ac:dyDescent="0.2">
      <c r="A11" s="2" t="s">
        <v>200</v>
      </c>
      <c r="B11" s="12">
        <v>0.31426365295521602</v>
      </c>
      <c r="C11" s="12">
        <v>0.31740782437376902</v>
      </c>
      <c r="D11" s="12">
        <v>0.31747842829637002</v>
      </c>
      <c r="E11" s="12">
        <v>0.31843013225992001</v>
      </c>
      <c r="F11" s="12">
        <v>0.32073983798121702</v>
      </c>
      <c r="G11" s="12">
        <v>0.31944344315478301</v>
      </c>
      <c r="H11" s="12">
        <v>0.32307142857142901</v>
      </c>
      <c r="I11" s="12">
        <v>0.316802052159042</v>
      </c>
      <c r="J11" s="12">
        <v>0.31347760874223302</v>
      </c>
      <c r="K11" s="12">
        <v>0.31498470948012203</v>
      </c>
      <c r="L11" s="12">
        <v>0.31229831480817499</v>
      </c>
      <c r="M11" s="12">
        <v>0.31649565903709498</v>
      </c>
      <c r="N11" s="12">
        <v>0.317229924898902</v>
      </c>
    </row>
    <row r="12" spans="1:17" s="1" customFormat="1" ht="19.7" customHeight="1" x14ac:dyDescent="0.2">
      <c r="A12" s="2" t="s">
        <v>201</v>
      </c>
      <c r="B12" s="12">
        <v>0.19184332444194899</v>
      </c>
      <c r="C12" s="12">
        <v>0.19399099352659699</v>
      </c>
      <c r="D12" s="12">
        <v>0.194680168294944</v>
      </c>
      <c r="E12" s="12">
        <v>0.19458021851638899</v>
      </c>
      <c r="F12" s="12">
        <v>0.19442253925012501</v>
      </c>
      <c r="G12" s="12">
        <v>0.19486698868142199</v>
      </c>
      <c r="H12" s="12">
        <v>0.1905</v>
      </c>
      <c r="I12" s="12">
        <v>0.189254667236711</v>
      </c>
      <c r="J12" s="12">
        <v>0.18734376115991699</v>
      </c>
      <c r="K12" s="12">
        <v>0.18561979944527399</v>
      </c>
      <c r="L12" s="12">
        <v>0.193330942990319</v>
      </c>
      <c r="M12" s="12">
        <v>0.18884982420894</v>
      </c>
      <c r="N12" s="12">
        <v>0.19100231080300401</v>
      </c>
    </row>
    <row r="13" spans="1:17" s="1" customFormat="1" ht="19.7" customHeight="1" x14ac:dyDescent="0.2">
      <c r="A13" s="2" t="s">
        <v>202</v>
      </c>
      <c r="B13" s="12">
        <v>0.15534185034395601</v>
      </c>
      <c r="C13" s="12">
        <v>0.155150576977202</v>
      </c>
      <c r="D13" s="12">
        <v>0.15531626613420799</v>
      </c>
      <c r="E13" s="12">
        <v>0.15382403680275999</v>
      </c>
      <c r="F13" s="12">
        <v>0.15628360455946699</v>
      </c>
      <c r="G13" s="12">
        <v>0.150241511066253</v>
      </c>
      <c r="H13" s="12">
        <v>0.150642857142857</v>
      </c>
      <c r="I13" s="12">
        <v>0.15113296280461699</v>
      </c>
      <c r="J13" s="12">
        <v>0.15191772016284599</v>
      </c>
      <c r="K13" s="12">
        <v>0.15539435317545</v>
      </c>
      <c r="L13" s="12">
        <v>0.15238436715668699</v>
      </c>
      <c r="M13" s="12">
        <v>0.15419387242591701</v>
      </c>
      <c r="N13" s="12">
        <v>0.15323512420566099</v>
      </c>
    </row>
    <row r="14" spans="1:17" s="1" customFormat="1" ht="19.7" customHeight="1" x14ac:dyDescent="0.2">
      <c r="A14" s="2" t="s">
        <v>203</v>
      </c>
      <c r="B14" s="12">
        <v>0.26926856661519</v>
      </c>
      <c r="C14" s="12">
        <v>0.26386152547143299</v>
      </c>
      <c r="D14" s="12">
        <v>0.26670469942237801</v>
      </c>
      <c r="E14" s="12">
        <v>0.26416043703277697</v>
      </c>
      <c r="F14" s="12">
        <v>0.26374650512581499</v>
      </c>
      <c r="G14" s="12">
        <v>0.26306683007713899</v>
      </c>
      <c r="H14" s="12">
        <v>0.26564285714285701</v>
      </c>
      <c r="I14" s="12">
        <v>0.26955964087216799</v>
      </c>
      <c r="J14" s="12">
        <v>0.27040925648168002</v>
      </c>
      <c r="K14" s="12">
        <v>0.27259796600526298</v>
      </c>
      <c r="L14" s="12">
        <v>0.27092147723198301</v>
      </c>
      <c r="M14" s="12">
        <v>0.26677190213101798</v>
      </c>
      <c r="N14" s="12">
        <v>0.26552570768341999</v>
      </c>
    </row>
    <row r="15" spans="1:17" s="1" customFormat="1" ht="19.7" customHeight="1" x14ac:dyDescent="0.2">
      <c r="A15" s="2" t="s">
        <v>204</v>
      </c>
      <c r="B15" s="12">
        <v>5.1312649164677801E-2</v>
      </c>
      <c r="C15" s="12">
        <v>5.0028145229383598E-2</v>
      </c>
      <c r="D15" s="12">
        <v>4.6922912358268599E-2</v>
      </c>
      <c r="E15" s="12">
        <v>5.1969522714203603E-2</v>
      </c>
      <c r="F15" s="12">
        <v>4.82471861782207E-2</v>
      </c>
      <c r="G15" s="12">
        <v>5.2916156008939501E-2</v>
      </c>
      <c r="H15" s="12">
        <v>5.14285714285714E-2</v>
      </c>
      <c r="I15" s="12">
        <v>5.5436796351717298E-2</v>
      </c>
      <c r="J15" s="12">
        <v>5.6638811513463297E-2</v>
      </c>
      <c r="K15" s="12">
        <v>5.4121328497261902E-2</v>
      </c>
      <c r="L15" s="12">
        <v>5.2778773754033698E-2</v>
      </c>
      <c r="M15" s="12">
        <v>5.3239578101456603E-2</v>
      </c>
      <c r="N15" s="12">
        <v>5.3870595031773501E-2</v>
      </c>
    </row>
    <row r="16" spans="1:17" s="1" customFormat="1" ht="19.7" customHeight="1" x14ac:dyDescent="0.2">
      <c r="A16" s="2" t="s">
        <v>205</v>
      </c>
      <c r="B16" s="12">
        <v>1.38284430717394E-2</v>
      </c>
      <c r="C16" s="12">
        <v>1.3931888544891601E-2</v>
      </c>
      <c r="D16" s="12">
        <v>1.4476217642444601E-2</v>
      </c>
      <c r="E16" s="12">
        <v>1.25790684301323E-2</v>
      </c>
      <c r="F16" s="12">
        <v>1.14703562979425E-2</v>
      </c>
      <c r="G16" s="12">
        <v>1.4130199697209999E-2</v>
      </c>
      <c r="H16" s="12">
        <v>1.4285714285714299E-2</v>
      </c>
      <c r="I16" s="12">
        <v>1.3182271626051E-2</v>
      </c>
      <c r="J16" s="12">
        <v>1.47846582386972E-2</v>
      </c>
      <c r="K16" s="12">
        <v>1.35125524500391E-2</v>
      </c>
      <c r="L16" s="12">
        <v>1.41269272140552E-2</v>
      </c>
      <c r="M16" s="12">
        <v>1.4852550764153E-2</v>
      </c>
      <c r="N16" s="12">
        <v>1.4370306181398E-2</v>
      </c>
    </row>
    <row r="17" spans="1:15" s="1" customFormat="1" ht="28.7" customHeight="1" x14ac:dyDescent="0.2"/>
    <row r="18" spans="1:15" s="1" customFormat="1" ht="24" customHeight="1" x14ac:dyDescent="0.2">
      <c r="B18" s="2" t="s">
        <v>62</v>
      </c>
      <c r="C18" s="2" t="s">
        <v>79</v>
      </c>
      <c r="D18" s="2" t="s">
        <v>80</v>
      </c>
      <c r="E18" s="2" t="s">
        <v>81</v>
      </c>
      <c r="F18" s="2" t="s">
        <v>82</v>
      </c>
      <c r="G18" s="2" t="s">
        <v>83</v>
      </c>
      <c r="H18" s="2" t="s">
        <v>84</v>
      </c>
      <c r="I18" s="2" t="s">
        <v>85</v>
      </c>
      <c r="J18" s="2" t="s">
        <v>86</v>
      </c>
      <c r="K18" s="2" t="s">
        <v>87</v>
      </c>
      <c r="L18" s="2" t="s">
        <v>88</v>
      </c>
      <c r="M18" s="2" t="s">
        <v>89</v>
      </c>
      <c r="N18" s="2" t="s">
        <v>63</v>
      </c>
    </row>
    <row r="19" spans="1:15" s="1" customFormat="1" ht="19.7" customHeight="1" x14ac:dyDescent="0.2">
      <c r="A19" s="11" t="s">
        <v>206</v>
      </c>
      <c r="B19" s="41">
        <v>597</v>
      </c>
      <c r="C19" s="41">
        <v>600</v>
      </c>
      <c r="D19" s="41">
        <v>597</v>
      </c>
      <c r="E19" s="41">
        <v>594</v>
      </c>
      <c r="F19" s="41">
        <v>594</v>
      </c>
      <c r="G19" s="41">
        <v>604</v>
      </c>
      <c r="H19" s="41">
        <v>602</v>
      </c>
      <c r="I19" s="41">
        <v>601</v>
      </c>
      <c r="J19" s="41">
        <v>604</v>
      </c>
      <c r="K19" s="41">
        <v>611</v>
      </c>
      <c r="L19" s="41">
        <v>626</v>
      </c>
      <c r="M19" s="41">
        <v>634</v>
      </c>
      <c r="N19" s="41">
        <v>634</v>
      </c>
    </row>
    <row r="20" spans="1:15" s="1" customFormat="1" ht="24" customHeight="1" x14ac:dyDescent="0.2">
      <c r="B20" s="139" t="s">
        <v>199</v>
      </c>
      <c r="C20" s="139"/>
      <c r="D20" s="139"/>
      <c r="E20" s="139"/>
      <c r="F20" s="139"/>
      <c r="G20" s="139"/>
      <c r="H20" s="139"/>
      <c r="I20" s="139"/>
      <c r="J20" s="139"/>
      <c r="K20" s="139"/>
      <c r="L20" s="139"/>
      <c r="M20" s="139"/>
      <c r="N20" s="139"/>
    </row>
    <row r="21" spans="1:15" s="1" customFormat="1" ht="24" customHeight="1" x14ac:dyDescent="0.2">
      <c r="B21" s="2" t="s">
        <v>62</v>
      </c>
      <c r="C21" s="2" t="s">
        <v>79</v>
      </c>
      <c r="D21" s="2" t="s">
        <v>80</v>
      </c>
      <c r="E21" s="2" t="s">
        <v>81</v>
      </c>
      <c r="F21" s="2" t="s">
        <v>82</v>
      </c>
      <c r="G21" s="2" t="s">
        <v>83</v>
      </c>
      <c r="H21" s="2" t="s">
        <v>84</v>
      </c>
      <c r="I21" s="2" t="s">
        <v>85</v>
      </c>
      <c r="J21" s="2" t="s">
        <v>86</v>
      </c>
      <c r="K21" s="2" t="s">
        <v>87</v>
      </c>
      <c r="L21" s="2" t="s">
        <v>88</v>
      </c>
      <c r="M21" s="2" t="s">
        <v>89</v>
      </c>
      <c r="N21" s="2" t="s">
        <v>63</v>
      </c>
    </row>
    <row r="22" spans="1:15" s="1" customFormat="1" ht="19.7" customHeight="1" x14ac:dyDescent="0.2">
      <c r="A22" s="2" t="s">
        <v>200</v>
      </c>
      <c r="B22" s="12">
        <v>0.11892797319933</v>
      </c>
      <c r="C22" s="12">
        <v>0.1</v>
      </c>
      <c r="D22" s="12">
        <v>0.107202680067002</v>
      </c>
      <c r="E22" s="12">
        <v>0.112794612794613</v>
      </c>
      <c r="F22" s="12">
        <v>0.104377104377104</v>
      </c>
      <c r="G22" s="12">
        <v>0.10927152317880801</v>
      </c>
      <c r="H22" s="12">
        <v>0.117940199335548</v>
      </c>
      <c r="I22" s="12">
        <v>0.116472545757072</v>
      </c>
      <c r="J22" s="12">
        <v>0.130794701986755</v>
      </c>
      <c r="K22" s="12">
        <v>0.12765957446808501</v>
      </c>
      <c r="L22" s="12">
        <v>0.118210862619808</v>
      </c>
      <c r="M22" s="12">
        <v>0.124605678233438</v>
      </c>
      <c r="N22" s="12">
        <v>0.132492113564669</v>
      </c>
    </row>
    <row r="23" spans="1:15" s="1" customFormat="1" ht="19.7" customHeight="1" x14ac:dyDescent="0.2">
      <c r="A23" s="2" t="s">
        <v>201</v>
      </c>
      <c r="B23" s="12">
        <v>0.15075376884422101</v>
      </c>
      <c r="C23" s="12">
        <v>0.16166666666666701</v>
      </c>
      <c r="D23" s="12">
        <v>0.16582914572864299</v>
      </c>
      <c r="E23" s="12">
        <v>0.16498316498316501</v>
      </c>
      <c r="F23" s="12">
        <v>0.17003367003367001</v>
      </c>
      <c r="G23" s="12">
        <v>0.165562913907285</v>
      </c>
      <c r="H23" s="12">
        <v>0.154485049833887</v>
      </c>
      <c r="I23" s="12">
        <v>0.15806988352745399</v>
      </c>
      <c r="J23" s="12">
        <v>0.15562913907284801</v>
      </c>
      <c r="K23" s="12">
        <v>0.14893617021276601</v>
      </c>
      <c r="L23" s="12">
        <v>0.16134185303514401</v>
      </c>
      <c r="M23" s="12">
        <v>0.152996845425868</v>
      </c>
      <c r="N23" s="12">
        <v>0.14511041009463699</v>
      </c>
    </row>
    <row r="24" spans="1:15" s="1" customFormat="1" ht="19.7" customHeight="1" x14ac:dyDescent="0.2">
      <c r="A24" s="2" t="s">
        <v>202</v>
      </c>
      <c r="B24" s="12">
        <v>0.184254606365159</v>
      </c>
      <c r="C24" s="12">
        <v>0.18333333333333299</v>
      </c>
      <c r="D24" s="12">
        <v>0.174204355108878</v>
      </c>
      <c r="E24" s="12">
        <v>0.16666666666666699</v>
      </c>
      <c r="F24" s="12">
        <v>0.16666666666666699</v>
      </c>
      <c r="G24" s="12">
        <v>0.17384105960264901</v>
      </c>
      <c r="H24" s="12">
        <v>0.17940199335548199</v>
      </c>
      <c r="I24" s="12">
        <v>0.179700499168053</v>
      </c>
      <c r="J24" s="12">
        <v>0.185430463576159</v>
      </c>
      <c r="K24" s="12">
        <v>0.18494271685760999</v>
      </c>
      <c r="L24" s="12">
        <v>0.18210862619808299</v>
      </c>
      <c r="M24" s="12">
        <v>0.17507886435331199</v>
      </c>
      <c r="N24" s="12">
        <v>0.162460567823344</v>
      </c>
    </row>
    <row r="25" spans="1:15" s="1" customFormat="1" ht="19.7" customHeight="1" x14ac:dyDescent="0.2">
      <c r="A25" s="2" t="s">
        <v>203</v>
      </c>
      <c r="B25" s="12">
        <v>0.49748743718593003</v>
      </c>
      <c r="C25" s="12">
        <v>0.49833333333333302</v>
      </c>
      <c r="D25" s="12">
        <v>0.50251256281406997</v>
      </c>
      <c r="E25" s="12">
        <v>0.50841750841750799</v>
      </c>
      <c r="F25" s="12">
        <v>0.51010101010101006</v>
      </c>
      <c r="G25" s="12">
        <v>0.50331125827814605</v>
      </c>
      <c r="H25" s="12">
        <v>0.49501661129568097</v>
      </c>
      <c r="I25" s="12">
        <v>0.48918469217970101</v>
      </c>
      <c r="J25" s="12">
        <v>0.471854304635762</v>
      </c>
      <c r="K25" s="12">
        <v>0.476268412438625</v>
      </c>
      <c r="L25" s="12">
        <v>0.47763578274760399</v>
      </c>
      <c r="M25" s="12">
        <v>0.48264984227129298</v>
      </c>
      <c r="N25" s="12">
        <v>0.49684542586750802</v>
      </c>
    </row>
    <row r="26" spans="1:15" s="1" customFormat="1" ht="19.7" customHeight="1" x14ac:dyDescent="0.2">
      <c r="A26" s="2" t="s">
        <v>204</v>
      </c>
      <c r="B26" s="12">
        <v>4.6901172529313202E-2</v>
      </c>
      <c r="C26" s="12">
        <v>5.5E-2</v>
      </c>
      <c r="D26" s="12">
        <v>5.0251256281407003E-2</v>
      </c>
      <c r="E26" s="12">
        <v>4.7138047138047097E-2</v>
      </c>
      <c r="F26" s="12">
        <v>4.8821548821548801E-2</v>
      </c>
      <c r="G26" s="12">
        <v>4.8013245033112599E-2</v>
      </c>
      <c r="H26" s="12">
        <v>5.3156146179402002E-2</v>
      </c>
      <c r="I26" s="12">
        <v>5.6572379367720499E-2</v>
      </c>
      <c r="J26" s="12">
        <v>5.6291390728476803E-2</v>
      </c>
      <c r="K26" s="12">
        <v>6.2193126022913298E-2</v>
      </c>
      <c r="L26" s="12">
        <v>6.0702875399360999E-2</v>
      </c>
      <c r="M26" s="12">
        <v>6.3091482649842295E-2</v>
      </c>
      <c r="N26" s="12">
        <v>6.15141955835962E-2</v>
      </c>
    </row>
    <row r="27" spans="1:15" s="1" customFormat="1" ht="19.7" customHeight="1" x14ac:dyDescent="0.2">
      <c r="A27" s="2" t="s">
        <v>205</v>
      </c>
      <c r="B27" s="12">
        <v>1.6750418760468999E-3</v>
      </c>
      <c r="C27" s="12">
        <v>1.66666666666667E-3</v>
      </c>
      <c r="D27" s="12" t="s">
        <v>132</v>
      </c>
      <c r="E27" s="12" t="s">
        <v>132</v>
      </c>
      <c r="F27" s="12" t="s">
        <v>132</v>
      </c>
      <c r="G27" s="12" t="s">
        <v>132</v>
      </c>
      <c r="H27" s="12" t="s">
        <v>132</v>
      </c>
      <c r="I27" s="12" t="s">
        <v>132</v>
      </c>
      <c r="J27" s="12" t="s">
        <v>132</v>
      </c>
      <c r="K27" s="12" t="s">
        <v>132</v>
      </c>
      <c r="L27" s="12" t="s">
        <v>132</v>
      </c>
      <c r="M27" s="12">
        <v>1.57728706624606E-3</v>
      </c>
      <c r="N27" s="12">
        <v>1.57728706624606E-3</v>
      </c>
    </row>
    <row r="28" spans="1:15" s="1" customFormat="1" ht="5.25" customHeight="1" x14ac:dyDescent="0.2"/>
    <row r="29" spans="1:15" s="1" customFormat="1" ht="49.5" customHeight="1" x14ac:dyDescent="0.2">
      <c r="A29" s="128" t="s">
        <v>208</v>
      </c>
      <c r="B29" s="128"/>
      <c r="C29" s="128"/>
      <c r="D29" s="128"/>
      <c r="E29" s="128"/>
      <c r="F29" s="128"/>
      <c r="G29" s="128"/>
      <c r="H29" s="128"/>
      <c r="I29" s="128"/>
      <c r="J29" s="128"/>
      <c r="K29" s="128"/>
      <c r="L29" s="128"/>
      <c r="M29" s="128"/>
      <c r="N29" s="128"/>
      <c r="O29" s="128"/>
    </row>
  </sheetData>
  <mergeCells count="5">
    <mergeCell ref="A2:Q2"/>
    <mergeCell ref="A29:O29"/>
    <mergeCell ref="A4:P4"/>
    <mergeCell ref="B20:N20"/>
    <mergeCell ref="B9:N9"/>
  </mergeCells>
  <pageMargins left="0.7" right="0.7" top="0.75" bottom="0.75" header="0.3" footer="0.3"/>
  <pageSetup paperSize="9" scale="6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40"/>
  <sheetViews>
    <sheetView zoomScaleNormal="100" workbookViewId="0">
      <selection activeCell="H32" sqref="H32"/>
    </sheetView>
  </sheetViews>
  <sheetFormatPr defaultRowHeight="12.75" x14ac:dyDescent="0.2"/>
  <cols>
    <col min="1" max="1" width="26.28515625" customWidth="1"/>
    <col min="2" max="2" width="7.42578125" customWidth="1"/>
    <col min="3" max="3" width="0.85546875" customWidth="1"/>
    <col min="4" max="9" width="10.7109375" customWidth="1"/>
    <col min="10" max="10" width="9.140625" customWidth="1"/>
    <col min="11" max="11" width="32.140625" customWidth="1"/>
    <col min="12" max="12" width="4.7109375" customWidth="1"/>
  </cols>
  <sheetData>
    <row r="1" spans="1:12" s="1" customFormat="1" ht="10.7" customHeight="1" x14ac:dyDescent="0.2"/>
    <row r="2" spans="1:12" s="1" customFormat="1" ht="20.85" customHeight="1" x14ac:dyDescent="0.2">
      <c r="A2" s="137" t="s">
        <v>213</v>
      </c>
      <c r="B2" s="137"/>
      <c r="C2" s="137"/>
      <c r="D2" s="137"/>
      <c r="E2" s="137"/>
      <c r="F2" s="137"/>
      <c r="G2" s="137"/>
      <c r="H2" s="137"/>
      <c r="I2" s="137"/>
      <c r="J2" s="137"/>
      <c r="K2" s="137"/>
      <c r="L2" s="137"/>
    </row>
    <row r="3" spans="1:12" s="1" customFormat="1" ht="4.7" customHeight="1" x14ac:dyDescent="0.2"/>
    <row r="4" spans="1:12" s="1" customFormat="1" ht="15.95" customHeight="1" x14ac:dyDescent="0.2">
      <c r="A4" s="132" t="s">
        <v>171</v>
      </c>
      <c r="B4" s="132"/>
      <c r="C4" s="132"/>
      <c r="D4" s="132"/>
      <c r="E4" s="132"/>
      <c r="F4" s="132"/>
      <c r="G4" s="132"/>
      <c r="H4" s="132"/>
      <c r="I4" s="132"/>
      <c r="J4" s="132"/>
      <c r="K4" s="132"/>
    </row>
    <row r="5" spans="1:12" s="1" customFormat="1" ht="0.95" customHeight="1" x14ac:dyDescent="0.2"/>
    <row r="6" spans="1:12" s="1" customFormat="1" ht="18.2" customHeight="1" x14ac:dyDescent="0.2">
      <c r="I6" s="45" t="s">
        <v>214</v>
      </c>
    </row>
    <row r="7" spans="1:12" s="1" customFormat="1" ht="8.4499999999999993" customHeight="1" x14ac:dyDescent="0.2"/>
    <row r="8" spans="1:12" s="1" customFormat="1" ht="24" customHeight="1" x14ac:dyDescent="0.2">
      <c r="B8" s="2" t="s">
        <v>122</v>
      </c>
      <c r="D8" s="138" t="s">
        <v>210</v>
      </c>
      <c r="E8" s="138"/>
      <c r="F8" s="138"/>
      <c r="G8" s="138"/>
      <c r="H8" s="138"/>
      <c r="I8" s="138"/>
      <c r="J8" s="42" t="s">
        <v>211</v>
      </c>
    </row>
    <row r="9" spans="1:12" s="1" customFormat="1" ht="24" customHeight="1" x14ac:dyDescent="0.2">
      <c r="A9" s="4" t="s">
        <v>136</v>
      </c>
      <c r="B9" s="2" t="s">
        <v>62</v>
      </c>
      <c r="D9" s="2" t="s">
        <v>200</v>
      </c>
      <c r="E9" s="2" t="s">
        <v>201</v>
      </c>
      <c r="F9" s="2" t="s">
        <v>202</v>
      </c>
      <c r="G9" s="2" t="s">
        <v>203</v>
      </c>
      <c r="H9" s="2" t="s">
        <v>204</v>
      </c>
      <c r="I9" s="2" t="s">
        <v>205</v>
      </c>
      <c r="J9" s="2" t="s">
        <v>212</v>
      </c>
    </row>
    <row r="10" spans="1:12" s="1" customFormat="1" ht="19.7" customHeight="1" x14ac:dyDescent="0.2">
      <c r="A10" s="11" t="s">
        <v>90</v>
      </c>
      <c r="B10" s="41">
        <v>1079</v>
      </c>
      <c r="D10" s="12">
        <v>0.27062094531974101</v>
      </c>
      <c r="E10" s="12">
        <v>0.17330861909175199</v>
      </c>
      <c r="F10" s="12">
        <v>0.20759962928637599</v>
      </c>
      <c r="G10" s="12">
        <v>0.29935125115847999</v>
      </c>
      <c r="H10" s="12">
        <v>2.87303058387396E-2</v>
      </c>
      <c r="I10" s="12">
        <v>9.2678405931418007E-3</v>
      </c>
      <c r="J10" s="12">
        <v>1.1121408711770199E-2</v>
      </c>
    </row>
    <row r="11" spans="1:12" s="1" customFormat="1" ht="19.7" customHeight="1" x14ac:dyDescent="0.2">
      <c r="A11" s="11" t="s">
        <v>91</v>
      </c>
      <c r="B11" s="41">
        <v>1112</v>
      </c>
      <c r="D11" s="12">
        <v>0.33093525179856098</v>
      </c>
      <c r="E11" s="12">
        <v>0.18884892086330901</v>
      </c>
      <c r="F11" s="12">
        <v>0.14748201438848901</v>
      </c>
      <c r="G11" s="12">
        <v>0.263489208633094</v>
      </c>
      <c r="H11" s="12">
        <v>5.3956834532374098E-2</v>
      </c>
      <c r="I11" s="12">
        <v>1.2589928057554E-2</v>
      </c>
      <c r="J11" s="12">
        <v>2.6978417266187099E-3</v>
      </c>
    </row>
    <row r="12" spans="1:12" s="1" customFormat="1" ht="19.7" customHeight="1" x14ac:dyDescent="0.2">
      <c r="A12" s="11" t="s">
        <v>92</v>
      </c>
      <c r="B12" s="41">
        <v>1206</v>
      </c>
      <c r="D12" s="12">
        <v>0.26782752902155899</v>
      </c>
      <c r="E12" s="12">
        <v>0.19900497512437801</v>
      </c>
      <c r="F12" s="12">
        <v>0.187396351575456</v>
      </c>
      <c r="G12" s="12">
        <v>0.27611940298507498</v>
      </c>
      <c r="H12" s="12">
        <v>5.4726368159204002E-2</v>
      </c>
      <c r="I12" s="12">
        <v>8.2918739635157602E-3</v>
      </c>
      <c r="J12" s="12">
        <v>6.6334991708126003E-3</v>
      </c>
    </row>
    <row r="13" spans="1:12" s="1" customFormat="1" ht="19.7" customHeight="1" x14ac:dyDescent="0.2">
      <c r="A13" s="11" t="s">
        <v>93</v>
      </c>
      <c r="B13" s="41">
        <v>1012</v>
      </c>
      <c r="D13" s="12">
        <v>0.32015810276679801</v>
      </c>
      <c r="E13" s="12">
        <v>0.19071146245059301</v>
      </c>
      <c r="F13" s="12">
        <v>0.14920948616600799</v>
      </c>
      <c r="G13" s="12">
        <v>0.278656126482213</v>
      </c>
      <c r="H13" s="12">
        <v>4.3478260869565202E-2</v>
      </c>
      <c r="I13" s="12">
        <v>1.28458498023715E-2</v>
      </c>
      <c r="J13" s="12">
        <v>4.9407114624505904E-3</v>
      </c>
    </row>
    <row r="14" spans="1:12" s="1" customFormat="1" ht="19.7" customHeight="1" x14ac:dyDescent="0.2">
      <c r="A14" s="11" t="s">
        <v>94</v>
      </c>
      <c r="B14" s="41">
        <v>2273</v>
      </c>
      <c r="D14" s="12">
        <v>0.28904531456225302</v>
      </c>
      <c r="E14" s="12">
        <v>0.18741750989881201</v>
      </c>
      <c r="F14" s="12">
        <v>0.17245930488341399</v>
      </c>
      <c r="G14" s="12">
        <v>0.275846898372195</v>
      </c>
      <c r="H14" s="12">
        <v>5.19137703475583E-2</v>
      </c>
      <c r="I14" s="12">
        <v>1.93576770787506E-2</v>
      </c>
      <c r="J14" s="12">
        <v>3.9595248570171602E-3</v>
      </c>
    </row>
    <row r="15" spans="1:12" s="1" customFormat="1" ht="19.7" customHeight="1" x14ac:dyDescent="0.2">
      <c r="A15" s="11" t="s">
        <v>95</v>
      </c>
      <c r="B15" s="41">
        <v>2320</v>
      </c>
      <c r="D15" s="12">
        <v>0.33189655172413801</v>
      </c>
      <c r="E15" s="12">
        <v>0.20344827586206901</v>
      </c>
      <c r="F15" s="12">
        <v>0.134913793103448</v>
      </c>
      <c r="G15" s="12">
        <v>0.26724137931034497</v>
      </c>
      <c r="H15" s="12">
        <v>4.6120689655172402E-2</v>
      </c>
      <c r="I15" s="12">
        <v>1.37931034482759E-2</v>
      </c>
      <c r="J15" s="12">
        <v>2.5862068965517202E-3</v>
      </c>
    </row>
    <row r="16" spans="1:12" s="1" customFormat="1" ht="19.7" customHeight="1" x14ac:dyDescent="0.2">
      <c r="A16" s="11" t="s">
        <v>96</v>
      </c>
      <c r="B16" s="41">
        <v>1275</v>
      </c>
      <c r="D16" s="12">
        <v>0.34039215686274499</v>
      </c>
      <c r="E16" s="12">
        <v>0.18666666666666701</v>
      </c>
      <c r="F16" s="12">
        <v>0.14352941176470599</v>
      </c>
      <c r="G16" s="12">
        <v>0.254117647058824</v>
      </c>
      <c r="H16" s="12">
        <v>5.7254901960784303E-2</v>
      </c>
      <c r="I16" s="12">
        <v>1.49019607843137E-2</v>
      </c>
      <c r="J16" s="12">
        <v>3.1372549019607798E-3</v>
      </c>
    </row>
    <row r="17" spans="1:10" s="1" customFormat="1" ht="19.7" customHeight="1" x14ac:dyDescent="0.2">
      <c r="A17" s="11" t="s">
        <v>97</v>
      </c>
      <c r="B17" s="41">
        <v>676</v>
      </c>
      <c r="D17" s="12">
        <v>0.35207100591716001</v>
      </c>
      <c r="E17" s="12">
        <v>0.17603550295858</v>
      </c>
      <c r="F17" s="12">
        <v>0.14792899408283999</v>
      </c>
      <c r="G17" s="12">
        <v>0.22337278106508901</v>
      </c>
      <c r="H17" s="12">
        <v>7.9881656804733706E-2</v>
      </c>
      <c r="I17" s="12">
        <v>1.7751479289940801E-2</v>
      </c>
      <c r="J17" s="12">
        <v>2.9585798816567999E-3</v>
      </c>
    </row>
    <row r="18" spans="1:10" s="1" customFormat="1" ht="19.7" customHeight="1" x14ac:dyDescent="0.2">
      <c r="A18" s="11" t="s">
        <v>98</v>
      </c>
      <c r="B18" s="41">
        <v>1014</v>
      </c>
      <c r="D18" s="12">
        <v>0.342209072978304</v>
      </c>
      <c r="E18" s="12">
        <v>0.19329388560157801</v>
      </c>
      <c r="F18" s="12">
        <v>0.12327416173569999</v>
      </c>
      <c r="G18" s="12">
        <v>0.255424063116371</v>
      </c>
      <c r="H18" s="12">
        <v>6.7061143984220903E-2</v>
      </c>
      <c r="I18" s="12">
        <v>1.4792899408284E-2</v>
      </c>
      <c r="J18" s="12">
        <v>3.94477317554241E-3</v>
      </c>
    </row>
    <row r="19" spans="1:10" s="1" customFormat="1" ht="19.7" customHeight="1" x14ac:dyDescent="0.2">
      <c r="A19" s="11" t="s">
        <v>99</v>
      </c>
      <c r="B19" s="41">
        <v>1611</v>
      </c>
      <c r="D19" s="12">
        <v>0.33333333333333298</v>
      </c>
      <c r="E19" s="12">
        <v>0.20111731843575401</v>
      </c>
      <c r="F19" s="12">
        <v>0.13407821229050301</v>
      </c>
      <c r="G19" s="12">
        <v>0.26194909993792698</v>
      </c>
      <c r="H19" s="12">
        <v>5.4003724394785901E-2</v>
      </c>
      <c r="I19" s="12">
        <v>1.4276846679081299E-2</v>
      </c>
      <c r="J19" s="12">
        <v>1.2414649286157701E-3</v>
      </c>
    </row>
    <row r="20" spans="1:10" s="1" customFormat="1" ht="19.7" customHeight="1" x14ac:dyDescent="0.2">
      <c r="A20" s="11" t="s">
        <v>100</v>
      </c>
      <c r="B20" s="41">
        <v>659</v>
      </c>
      <c r="D20" s="12">
        <v>0.27617602427921101</v>
      </c>
      <c r="E20" s="12">
        <v>0.192716236722307</v>
      </c>
      <c r="F20" s="12">
        <v>0.17905918057663101</v>
      </c>
      <c r="G20" s="12">
        <v>0.30349013657056101</v>
      </c>
      <c r="H20" s="12">
        <v>3.4901365705614598E-2</v>
      </c>
      <c r="I20" s="12">
        <v>7.5872534142640401E-3</v>
      </c>
      <c r="J20" s="12">
        <v>6.0698027314112302E-3</v>
      </c>
    </row>
    <row r="21" spans="1:10" s="1" customFormat="1" ht="14.45" customHeight="1" x14ac:dyDescent="0.2">
      <c r="A21" s="6"/>
      <c r="B21" s="6"/>
      <c r="D21" s="6"/>
      <c r="E21" s="6"/>
      <c r="F21" s="6"/>
      <c r="G21" s="6"/>
      <c r="H21" s="6"/>
      <c r="I21" s="6"/>
      <c r="J21" s="6"/>
    </row>
    <row r="22" spans="1:10" s="1" customFormat="1" ht="19.7" customHeight="1" x14ac:dyDescent="0.2">
      <c r="A22" s="11" t="s">
        <v>209</v>
      </c>
      <c r="B22" s="41">
        <v>14246</v>
      </c>
      <c r="D22" s="14">
        <v>0.31426365295521602</v>
      </c>
      <c r="E22" s="14">
        <v>0.19184332444194899</v>
      </c>
      <c r="F22" s="14">
        <v>0.15534185034395601</v>
      </c>
      <c r="G22" s="14">
        <v>0.26926856661519</v>
      </c>
      <c r="H22" s="14">
        <v>5.1312649164677801E-2</v>
      </c>
      <c r="I22" s="14">
        <v>1.38284430717394E-2</v>
      </c>
      <c r="J22" s="14">
        <v>4.1415134072722197E-3</v>
      </c>
    </row>
    <row r="23" spans="1:10" s="1" customFormat="1" ht="5.25" customHeight="1" x14ac:dyDescent="0.2"/>
    <row r="24" spans="1:10" s="1" customFormat="1" ht="24" customHeight="1" x14ac:dyDescent="0.2">
      <c r="B24" s="2" t="s">
        <v>122</v>
      </c>
      <c r="D24" s="138" t="s">
        <v>210</v>
      </c>
      <c r="E24" s="138"/>
      <c r="F24" s="138"/>
      <c r="G24" s="138"/>
      <c r="H24" s="138"/>
      <c r="I24" s="138"/>
    </row>
    <row r="25" spans="1:10" s="1" customFormat="1" ht="24" customHeight="1" x14ac:dyDescent="0.2">
      <c r="A25" s="4" t="s">
        <v>137</v>
      </c>
      <c r="B25" s="2" t="s">
        <v>62</v>
      </c>
      <c r="D25" s="2" t="s">
        <v>200</v>
      </c>
      <c r="E25" s="2" t="s">
        <v>201</v>
      </c>
      <c r="F25" s="2" t="s">
        <v>202</v>
      </c>
      <c r="G25" s="2" t="s">
        <v>203</v>
      </c>
      <c r="H25" s="2" t="s">
        <v>204</v>
      </c>
      <c r="I25" s="2" t="s">
        <v>205</v>
      </c>
    </row>
    <row r="26" spans="1:10" s="1" customFormat="1" ht="19.7" customHeight="1" x14ac:dyDescent="0.2">
      <c r="A26" s="11" t="s">
        <v>90</v>
      </c>
      <c r="B26" s="41">
        <v>88</v>
      </c>
      <c r="D26" s="12">
        <v>0.18181818181818199</v>
      </c>
      <c r="E26" s="12">
        <v>0.19318181818181801</v>
      </c>
      <c r="F26" s="12">
        <v>0.22727272727272699</v>
      </c>
      <c r="G26" s="12">
        <v>0.39772727272727298</v>
      </c>
      <c r="H26" s="12" t="s">
        <v>132</v>
      </c>
      <c r="I26" s="12" t="s">
        <v>132</v>
      </c>
    </row>
    <row r="27" spans="1:10" s="1" customFormat="1" ht="19.7" customHeight="1" x14ac:dyDescent="0.2">
      <c r="A27" s="11" t="s">
        <v>91</v>
      </c>
      <c r="B27" s="41">
        <v>53</v>
      </c>
      <c r="D27" s="12">
        <v>0.20754716981132099</v>
      </c>
      <c r="E27" s="12">
        <v>0.13207547169811301</v>
      </c>
      <c r="F27" s="12">
        <v>0.18867924528301899</v>
      </c>
      <c r="G27" s="12">
        <v>0.43396226415094302</v>
      </c>
      <c r="H27" s="12">
        <v>3.77358490566038E-2</v>
      </c>
      <c r="I27" s="12" t="s">
        <v>132</v>
      </c>
    </row>
    <row r="28" spans="1:10" s="1" customFormat="1" ht="19.7" customHeight="1" x14ac:dyDescent="0.2">
      <c r="A28" s="11" t="s">
        <v>92</v>
      </c>
      <c r="B28" s="41">
        <v>31</v>
      </c>
      <c r="D28" s="12">
        <v>0.12903225806451599</v>
      </c>
      <c r="E28" s="12">
        <v>0.12903225806451599</v>
      </c>
      <c r="F28" s="12">
        <v>0.19354838709677399</v>
      </c>
      <c r="G28" s="12">
        <v>0.483870967741936</v>
      </c>
      <c r="H28" s="12">
        <v>6.4516129032258104E-2</v>
      </c>
      <c r="I28" s="12" t="s">
        <v>132</v>
      </c>
    </row>
    <row r="29" spans="1:10" s="1" customFormat="1" ht="19.7" customHeight="1" x14ac:dyDescent="0.2">
      <c r="A29" s="11" t="s">
        <v>93</v>
      </c>
      <c r="B29" s="41">
        <v>73</v>
      </c>
      <c r="D29" s="12">
        <v>8.2191780821917804E-2</v>
      </c>
      <c r="E29" s="12">
        <v>0.150684931506849</v>
      </c>
      <c r="F29" s="12">
        <v>0.164383561643836</v>
      </c>
      <c r="G29" s="12">
        <v>0.58904109589041098</v>
      </c>
      <c r="H29" s="12">
        <v>1.3698630136986301E-2</v>
      </c>
      <c r="I29" s="12" t="s">
        <v>132</v>
      </c>
    </row>
    <row r="30" spans="1:10" s="1" customFormat="1" ht="19.7" customHeight="1" x14ac:dyDescent="0.2">
      <c r="A30" s="11" t="s">
        <v>94</v>
      </c>
      <c r="B30" s="41">
        <v>60</v>
      </c>
      <c r="D30" s="12">
        <v>6.6666666666666693E-2</v>
      </c>
      <c r="E30" s="12">
        <v>0.133333333333333</v>
      </c>
      <c r="F30" s="12">
        <v>0.2</v>
      </c>
      <c r="G30" s="12">
        <v>0.55000000000000004</v>
      </c>
      <c r="H30" s="12">
        <v>0.05</v>
      </c>
      <c r="I30" s="12" t="s">
        <v>132</v>
      </c>
    </row>
    <row r="31" spans="1:10" s="1" customFormat="1" ht="19.7" customHeight="1" x14ac:dyDescent="0.2">
      <c r="A31" s="11" t="s">
        <v>95</v>
      </c>
      <c r="B31" s="41">
        <v>74</v>
      </c>
      <c r="D31" s="12">
        <v>6.7567567567567599E-2</v>
      </c>
      <c r="E31" s="12">
        <v>0.121621621621622</v>
      </c>
      <c r="F31" s="12">
        <v>0.162162162162162</v>
      </c>
      <c r="G31" s="12">
        <v>0.59459459459459496</v>
      </c>
      <c r="H31" s="12">
        <v>5.4054054054054099E-2</v>
      </c>
      <c r="I31" s="12" t="s">
        <v>132</v>
      </c>
    </row>
    <row r="32" spans="1:10" s="1" customFormat="1" ht="19.7" customHeight="1" x14ac:dyDescent="0.2">
      <c r="A32" s="11" t="s">
        <v>96</v>
      </c>
      <c r="B32" s="41">
        <v>109</v>
      </c>
      <c r="D32" s="12">
        <v>0.119266055045872</v>
      </c>
      <c r="E32" s="12">
        <v>0.12844036697247699</v>
      </c>
      <c r="F32" s="12">
        <v>0.18348623853210999</v>
      </c>
      <c r="G32" s="12">
        <v>0.54128440366972497</v>
      </c>
      <c r="H32" s="12">
        <v>2.7522935779816501E-2</v>
      </c>
      <c r="I32" s="12" t="s">
        <v>132</v>
      </c>
    </row>
    <row r="33" spans="1:9" s="1" customFormat="1" ht="19.7" customHeight="1" x14ac:dyDescent="0.2">
      <c r="A33" s="11" t="s">
        <v>97</v>
      </c>
      <c r="B33" s="41">
        <v>15</v>
      </c>
      <c r="D33" s="12">
        <v>0.133333333333333</v>
      </c>
      <c r="E33" s="12">
        <v>0.2</v>
      </c>
      <c r="F33" s="12">
        <v>0.133333333333333</v>
      </c>
      <c r="G33" s="12">
        <v>0.46666666666666701</v>
      </c>
      <c r="H33" s="12">
        <v>6.6666666666666693E-2</v>
      </c>
      <c r="I33" s="12" t="s">
        <v>132</v>
      </c>
    </row>
    <row r="34" spans="1:9" s="1" customFormat="1" ht="19.7" customHeight="1" x14ac:dyDescent="0.2">
      <c r="A34" s="11" t="s">
        <v>98</v>
      </c>
      <c r="B34" s="41">
        <v>39</v>
      </c>
      <c r="D34" s="12">
        <v>7.69230769230769E-2</v>
      </c>
      <c r="E34" s="12">
        <v>0.128205128205128</v>
      </c>
      <c r="F34" s="12">
        <v>0.17948717948717899</v>
      </c>
      <c r="G34" s="12">
        <v>0.487179487179487</v>
      </c>
      <c r="H34" s="12">
        <v>0.128205128205128</v>
      </c>
      <c r="I34" s="12" t="s">
        <v>132</v>
      </c>
    </row>
    <row r="35" spans="1:9" s="1" customFormat="1" ht="19.7" customHeight="1" x14ac:dyDescent="0.2">
      <c r="A35" s="11" t="s">
        <v>99</v>
      </c>
      <c r="B35" s="41">
        <v>35</v>
      </c>
      <c r="D35" s="12">
        <v>8.5714285714285701E-2</v>
      </c>
      <c r="E35" s="12">
        <v>0.314285714285714</v>
      </c>
      <c r="F35" s="12">
        <v>0.2</v>
      </c>
      <c r="G35" s="12">
        <v>0.25714285714285701</v>
      </c>
      <c r="H35" s="12">
        <v>0.14285714285714299</v>
      </c>
      <c r="I35" s="12" t="s">
        <v>132</v>
      </c>
    </row>
    <row r="36" spans="1:9" s="1" customFormat="1" ht="19.7" customHeight="1" x14ac:dyDescent="0.2">
      <c r="A36" s="11" t="s">
        <v>100</v>
      </c>
      <c r="B36" s="41">
        <v>19</v>
      </c>
      <c r="D36" s="12">
        <v>0.157894736842105</v>
      </c>
      <c r="E36" s="12">
        <v>5.2631578947368397E-2</v>
      </c>
      <c r="F36" s="12">
        <v>0.105263157894737</v>
      </c>
      <c r="G36" s="12">
        <v>0.52631578947368396</v>
      </c>
      <c r="H36" s="12">
        <v>0.105263157894737</v>
      </c>
      <c r="I36" s="12">
        <v>5.2631578947368397E-2</v>
      </c>
    </row>
    <row r="37" spans="1:9" s="1" customFormat="1" ht="14.45" customHeight="1" x14ac:dyDescent="0.2">
      <c r="A37" s="6"/>
      <c r="B37" s="6"/>
      <c r="D37" s="43"/>
      <c r="E37" s="43"/>
      <c r="F37" s="43"/>
      <c r="G37" s="43"/>
      <c r="H37" s="43"/>
      <c r="I37" s="43"/>
    </row>
    <row r="38" spans="1:9" s="1" customFormat="1" ht="19.7" customHeight="1" x14ac:dyDescent="0.2">
      <c r="A38" s="11" t="s">
        <v>209</v>
      </c>
      <c r="B38" s="41">
        <v>597</v>
      </c>
      <c r="D38" s="44">
        <v>0.11892797319933</v>
      </c>
      <c r="E38" s="44">
        <v>0.15075376884422101</v>
      </c>
      <c r="F38" s="44">
        <v>0.184254606365159</v>
      </c>
      <c r="G38" s="44">
        <v>0.49748743718593003</v>
      </c>
      <c r="H38" s="44">
        <v>4.6901172529313202E-2</v>
      </c>
      <c r="I38" s="44">
        <v>1.6750418760468999E-3</v>
      </c>
    </row>
    <row r="39" spans="1:9" s="1" customFormat="1" ht="5.25" customHeight="1" x14ac:dyDescent="0.2"/>
    <row r="40" spans="1:9" s="1" customFormat="1" ht="61.9" customHeight="1" x14ac:dyDescent="0.2">
      <c r="A40" s="128" t="s">
        <v>215</v>
      </c>
      <c r="B40" s="128"/>
      <c r="C40" s="128"/>
      <c r="D40" s="128"/>
      <c r="E40" s="128"/>
      <c r="F40" s="128"/>
      <c r="G40" s="128"/>
      <c r="H40" s="128"/>
    </row>
  </sheetData>
  <mergeCells count="5">
    <mergeCell ref="A2:L2"/>
    <mergeCell ref="A4:K4"/>
    <mergeCell ref="A40:H40"/>
    <mergeCell ref="D24:I24"/>
    <mergeCell ref="D8:I8"/>
  </mergeCells>
  <pageMargins left="0.7" right="0.7" top="0.75" bottom="0.75" header="0.3" footer="0.3"/>
  <pageSetup paperSize="9" scale="6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7"/>
  <sheetViews>
    <sheetView zoomScaleNormal="100" workbookViewId="0">
      <selection activeCell="H32" sqref="H32"/>
    </sheetView>
  </sheetViews>
  <sheetFormatPr defaultRowHeight="12.75" x14ac:dyDescent="0.2"/>
  <cols>
    <col min="1" max="1" width="26.28515625" customWidth="1"/>
    <col min="2" max="14" width="9" customWidth="1"/>
    <col min="15" max="15" width="0.140625" customWidth="1"/>
    <col min="16" max="16" width="0.5703125" customWidth="1"/>
  </cols>
  <sheetData>
    <row r="1" spans="1:15" s="1" customFormat="1" ht="10.7" customHeight="1" x14ac:dyDescent="0.2"/>
    <row r="2" spans="1:15" s="1" customFormat="1" ht="20.85" customHeight="1" x14ac:dyDescent="0.2">
      <c r="A2" s="137" t="s">
        <v>217</v>
      </c>
      <c r="B2" s="137"/>
      <c r="C2" s="137"/>
      <c r="D2" s="137"/>
      <c r="E2" s="137"/>
      <c r="F2" s="137"/>
      <c r="G2" s="137"/>
      <c r="H2" s="137"/>
      <c r="I2" s="137"/>
      <c r="J2" s="137"/>
      <c r="K2" s="137"/>
      <c r="L2" s="137"/>
      <c r="M2" s="137"/>
      <c r="N2" s="137"/>
      <c r="O2" s="137"/>
    </row>
    <row r="3" spans="1:15" s="1" customFormat="1" ht="4.7" customHeight="1" x14ac:dyDescent="0.2"/>
    <row r="4" spans="1:15" s="1" customFormat="1" ht="18.2" customHeight="1" x14ac:dyDescent="0.2">
      <c r="A4" s="132" t="s">
        <v>199</v>
      </c>
      <c r="B4" s="132"/>
      <c r="C4" s="132"/>
      <c r="D4" s="132"/>
      <c r="E4" s="132"/>
      <c r="F4" s="132"/>
      <c r="G4" s="132"/>
      <c r="H4" s="132"/>
      <c r="I4" s="132"/>
      <c r="J4" s="132"/>
      <c r="K4" s="132"/>
      <c r="L4" s="132"/>
      <c r="M4" s="132"/>
    </row>
    <row r="5" spans="1:15" s="1" customFormat="1" ht="14.45" customHeight="1" x14ac:dyDescent="0.2"/>
    <row r="6" spans="1:15" s="1" customFormat="1" ht="24" customHeight="1" x14ac:dyDescent="0.2">
      <c r="B6" s="2" t="s">
        <v>62</v>
      </c>
      <c r="C6" s="2" t="s">
        <v>79</v>
      </c>
      <c r="D6" s="2" t="s">
        <v>80</v>
      </c>
      <c r="E6" s="2" t="s">
        <v>81</v>
      </c>
      <c r="F6" s="2" t="s">
        <v>82</v>
      </c>
      <c r="G6" s="2" t="s">
        <v>83</v>
      </c>
      <c r="H6" s="2" t="s">
        <v>84</v>
      </c>
      <c r="I6" s="2" t="s">
        <v>85</v>
      </c>
      <c r="J6" s="2" t="s">
        <v>86</v>
      </c>
      <c r="K6" s="2" t="s">
        <v>87</v>
      </c>
      <c r="L6" s="2" t="s">
        <v>88</v>
      </c>
      <c r="M6" s="2" t="s">
        <v>89</v>
      </c>
      <c r="N6" s="2" t="s">
        <v>63</v>
      </c>
    </row>
    <row r="7" spans="1:15" s="1" customFormat="1" ht="19.7" customHeight="1" x14ac:dyDescent="0.2">
      <c r="A7" s="2" t="s">
        <v>200</v>
      </c>
      <c r="B7" s="27">
        <v>20344</v>
      </c>
      <c r="C7" s="27">
        <v>20629</v>
      </c>
      <c r="D7" s="27">
        <v>20320</v>
      </c>
      <c r="E7" s="27">
        <v>20305</v>
      </c>
      <c r="F7" s="27">
        <v>20470</v>
      </c>
      <c r="G7" s="27">
        <v>20301</v>
      </c>
      <c r="H7" s="27">
        <v>20766</v>
      </c>
      <c r="I7" s="27">
        <v>20394</v>
      </c>
      <c r="J7" s="27">
        <v>20267.5</v>
      </c>
      <c r="K7" s="27">
        <v>20341.5</v>
      </c>
      <c r="L7" s="27">
        <v>19833</v>
      </c>
      <c r="M7" s="27">
        <v>20090</v>
      </c>
      <c r="N7" s="27">
        <v>19972.5</v>
      </c>
    </row>
    <row r="8" spans="1:15" s="1" customFormat="1" ht="19.7" customHeight="1" x14ac:dyDescent="0.2">
      <c r="A8" s="2" t="s">
        <v>201</v>
      </c>
      <c r="B8" s="27">
        <v>44583.5</v>
      </c>
      <c r="C8" s="27">
        <v>45157.5</v>
      </c>
      <c r="D8" s="27">
        <v>44538.5</v>
      </c>
      <c r="E8" s="27">
        <v>44859.5</v>
      </c>
      <c r="F8" s="27">
        <v>44767</v>
      </c>
      <c r="G8" s="27">
        <v>43890.5</v>
      </c>
      <c r="H8" s="27">
        <v>44005.5</v>
      </c>
      <c r="I8" s="27">
        <v>43430</v>
      </c>
      <c r="J8" s="27">
        <v>43294.5</v>
      </c>
      <c r="K8" s="27">
        <v>43022</v>
      </c>
      <c r="L8" s="27">
        <v>44494.5</v>
      </c>
      <c r="M8" s="27">
        <v>43440.5</v>
      </c>
      <c r="N8" s="27">
        <v>43747.5</v>
      </c>
    </row>
    <row r="9" spans="1:15" s="1" customFormat="1" ht="19.7" customHeight="1" x14ac:dyDescent="0.2">
      <c r="A9" s="2" t="s">
        <v>202</v>
      </c>
      <c r="B9" s="27">
        <v>80896.5</v>
      </c>
      <c r="C9" s="27">
        <v>81135.5</v>
      </c>
      <c r="D9" s="27">
        <v>79298</v>
      </c>
      <c r="E9" s="27">
        <v>78289</v>
      </c>
      <c r="F9" s="27">
        <v>79537</v>
      </c>
      <c r="G9" s="27">
        <v>75298.5</v>
      </c>
      <c r="H9" s="27">
        <v>76537</v>
      </c>
      <c r="I9" s="27">
        <v>76791.5</v>
      </c>
      <c r="J9" s="27">
        <v>77488</v>
      </c>
      <c r="K9" s="27">
        <v>80201</v>
      </c>
      <c r="L9" s="27">
        <v>77889</v>
      </c>
      <c r="M9" s="27">
        <v>78426</v>
      </c>
      <c r="N9" s="27">
        <v>77809</v>
      </c>
    </row>
    <row r="10" spans="1:15" s="1" customFormat="1" ht="19.7" customHeight="1" x14ac:dyDescent="0.2">
      <c r="A10" s="2" t="s">
        <v>203</v>
      </c>
      <c r="B10" s="27">
        <v>285849</v>
      </c>
      <c r="C10" s="27">
        <v>280147</v>
      </c>
      <c r="D10" s="27">
        <v>280050</v>
      </c>
      <c r="E10" s="27">
        <v>274465</v>
      </c>
      <c r="F10" s="27">
        <v>274073.5</v>
      </c>
      <c r="G10" s="27">
        <v>267620</v>
      </c>
      <c r="H10" s="27">
        <v>279058.5</v>
      </c>
      <c r="I10" s="27">
        <v>283502</v>
      </c>
      <c r="J10" s="27">
        <v>283136</v>
      </c>
      <c r="K10" s="27">
        <v>288223</v>
      </c>
      <c r="L10" s="27">
        <v>282096</v>
      </c>
      <c r="M10" s="27">
        <v>277484</v>
      </c>
      <c r="N10" s="27">
        <v>273948</v>
      </c>
    </row>
    <row r="11" spans="1:15" s="1" customFormat="1" ht="19.7" customHeight="1" x14ac:dyDescent="0.2">
      <c r="A11" s="2" t="s">
        <v>204</v>
      </c>
      <c r="B11" s="27">
        <v>94026.5</v>
      </c>
      <c r="C11" s="27">
        <v>92247</v>
      </c>
      <c r="D11" s="27">
        <v>85934</v>
      </c>
      <c r="E11" s="27">
        <v>94597.5</v>
      </c>
      <c r="F11" s="27">
        <v>88531</v>
      </c>
      <c r="G11" s="27">
        <v>91699</v>
      </c>
      <c r="H11" s="27">
        <v>92815.5</v>
      </c>
      <c r="I11" s="27">
        <v>103908.5</v>
      </c>
      <c r="J11" s="27">
        <v>104732</v>
      </c>
      <c r="K11" s="27">
        <v>99532.5</v>
      </c>
      <c r="L11" s="27">
        <v>97996.5</v>
      </c>
      <c r="M11" s="27">
        <v>95579</v>
      </c>
      <c r="N11" s="27">
        <v>98008.5</v>
      </c>
    </row>
    <row r="12" spans="1:15" s="1" customFormat="1" ht="19.7" customHeight="1" x14ac:dyDescent="0.2">
      <c r="A12" s="2" t="s">
        <v>205</v>
      </c>
      <c r="B12" s="27">
        <v>35241.5</v>
      </c>
      <c r="C12" s="27">
        <v>36563</v>
      </c>
      <c r="D12" s="27">
        <v>35998</v>
      </c>
      <c r="E12" s="27">
        <v>30278</v>
      </c>
      <c r="F12" s="27">
        <v>28611.5</v>
      </c>
      <c r="G12" s="27">
        <v>32402.5</v>
      </c>
      <c r="H12" s="27">
        <v>34046.5</v>
      </c>
      <c r="I12" s="27">
        <v>32566.5</v>
      </c>
      <c r="J12" s="27">
        <v>36833</v>
      </c>
      <c r="K12" s="27">
        <v>34781.5</v>
      </c>
      <c r="L12" s="27">
        <v>36669.5</v>
      </c>
      <c r="M12" s="27">
        <v>38548</v>
      </c>
      <c r="N12" s="27">
        <v>36429.5</v>
      </c>
    </row>
    <row r="13" spans="1:15" s="1" customFormat="1" ht="19.7" customHeight="1" x14ac:dyDescent="0.2">
      <c r="A13" s="46" t="s">
        <v>113</v>
      </c>
      <c r="B13" s="47">
        <v>560941</v>
      </c>
      <c r="C13" s="47">
        <v>555879</v>
      </c>
      <c r="D13" s="47">
        <v>546138.5</v>
      </c>
      <c r="E13" s="47">
        <v>542794</v>
      </c>
      <c r="F13" s="47">
        <v>535990</v>
      </c>
      <c r="G13" s="47">
        <v>531211.5</v>
      </c>
      <c r="H13" s="47">
        <v>547229</v>
      </c>
      <c r="I13" s="47">
        <v>560592.5</v>
      </c>
      <c r="J13" s="47">
        <v>565751</v>
      </c>
      <c r="K13" s="47">
        <v>566101.5</v>
      </c>
      <c r="L13" s="47">
        <v>558978.5</v>
      </c>
      <c r="M13" s="47">
        <v>553567.5</v>
      </c>
      <c r="N13" s="47">
        <v>549915</v>
      </c>
    </row>
    <row r="14" spans="1:15" s="1" customFormat="1" ht="14.45" customHeight="1" x14ac:dyDescent="0.2">
      <c r="A14" s="6"/>
      <c r="B14" s="6"/>
      <c r="C14" s="6"/>
      <c r="D14" s="6"/>
      <c r="E14" s="6"/>
      <c r="F14" s="6"/>
      <c r="G14" s="6"/>
      <c r="H14" s="6"/>
      <c r="I14" s="6"/>
      <c r="J14" s="6"/>
      <c r="K14" s="6"/>
      <c r="L14" s="6"/>
      <c r="M14" s="6"/>
      <c r="N14" s="6"/>
    </row>
    <row r="15" spans="1:15" s="1" customFormat="1" ht="19.7" customHeight="1" x14ac:dyDescent="0.2">
      <c r="A15" s="2" t="s">
        <v>216</v>
      </c>
      <c r="B15" s="12">
        <v>0.78582685166532695</v>
      </c>
      <c r="C15" s="12">
        <v>0.75433772457675097</v>
      </c>
      <c r="D15" s="12">
        <v>0.77651639648184501</v>
      </c>
      <c r="E15" s="12">
        <v>0.77406806265360295</v>
      </c>
      <c r="F15" s="12">
        <v>0.76004869493833804</v>
      </c>
      <c r="G15" s="12">
        <v>0.79937087205378698</v>
      </c>
      <c r="H15" s="12">
        <v>0.77215206065468001</v>
      </c>
      <c r="I15" s="12">
        <v>0.77474725402141498</v>
      </c>
      <c r="J15" s="12">
        <v>0.73121302481126904</v>
      </c>
      <c r="K15" s="12">
        <v>0.76753991996134996</v>
      </c>
      <c r="L15" s="12">
        <v>0.74910215688081006</v>
      </c>
      <c r="M15" s="12">
        <v>0.75993261887664998</v>
      </c>
      <c r="N15" s="12">
        <v>0.78966294791013203</v>
      </c>
    </row>
    <row r="16" spans="1:15" s="1" customFormat="1" ht="5.25" customHeight="1" x14ac:dyDescent="0.2"/>
    <row r="17" spans="1:16" s="1" customFormat="1" ht="75.2" customHeight="1" x14ac:dyDescent="0.2">
      <c r="A17" s="128" t="s">
        <v>218</v>
      </c>
      <c r="B17" s="128"/>
      <c r="C17" s="128"/>
      <c r="D17" s="128"/>
      <c r="E17" s="128"/>
      <c r="F17" s="128"/>
      <c r="G17" s="128"/>
      <c r="H17" s="128"/>
      <c r="I17" s="128"/>
      <c r="J17" s="128"/>
      <c r="K17" s="128"/>
      <c r="L17" s="128"/>
      <c r="M17" s="128"/>
      <c r="N17" s="128"/>
      <c r="O17" s="128"/>
      <c r="P17" s="128"/>
    </row>
  </sheetData>
  <mergeCells count="3">
    <mergeCell ref="A17:P17"/>
    <mergeCell ref="A2:O2"/>
    <mergeCell ref="A4:M4"/>
  </mergeCells>
  <pageMargins left="0.7" right="0.7" top="0.75" bottom="0.75" header="0.3" footer="0.3"/>
  <pageSetup paperSize="9" scale="61"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27"/>
  <sheetViews>
    <sheetView zoomScaleNormal="100" workbookViewId="0">
      <selection activeCell="H32" sqref="H32"/>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9" t="s">
        <v>224</v>
      </c>
      <c r="B2" s="129"/>
      <c r="C2" s="129"/>
      <c r="D2" s="129"/>
      <c r="E2" s="129"/>
      <c r="F2" s="129"/>
      <c r="G2" s="129"/>
      <c r="H2" s="129"/>
      <c r="I2" s="129"/>
      <c r="J2" s="129"/>
    </row>
    <row r="3" spans="1:14" s="1" customFormat="1" ht="32.1" customHeight="1" x14ac:dyDescent="0.2"/>
    <row r="4" spans="1:14" s="1" customFormat="1" ht="24" customHeight="1" x14ac:dyDescent="0.2">
      <c r="A4" s="4"/>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24" customHeight="1" x14ac:dyDescent="0.2">
      <c r="A5" s="38" t="s">
        <v>219</v>
      </c>
      <c r="B5" s="91">
        <v>5726</v>
      </c>
      <c r="C5" s="91">
        <v>5696</v>
      </c>
      <c r="D5" s="91">
        <v>5718</v>
      </c>
      <c r="E5" s="91">
        <v>5714</v>
      </c>
      <c r="F5" s="91">
        <v>5697</v>
      </c>
      <c r="G5" s="91">
        <v>5689</v>
      </c>
      <c r="H5" s="91">
        <v>5639</v>
      </c>
      <c r="I5" s="91">
        <v>5637</v>
      </c>
      <c r="J5" s="91">
        <v>5648</v>
      </c>
      <c r="K5" s="91">
        <v>5634</v>
      </c>
      <c r="L5" s="91">
        <v>5634</v>
      </c>
      <c r="M5" s="91">
        <v>5675</v>
      </c>
      <c r="N5" s="91">
        <v>5646</v>
      </c>
    </row>
    <row r="6" spans="1:14" s="1" customFormat="1" ht="19.7" customHeight="1" x14ac:dyDescent="0.2">
      <c r="A6" s="2" t="s">
        <v>112</v>
      </c>
      <c r="B6" s="63">
        <v>3810</v>
      </c>
      <c r="C6" s="63">
        <v>3803</v>
      </c>
      <c r="D6" s="63">
        <v>3815</v>
      </c>
      <c r="E6" s="63">
        <v>3807</v>
      </c>
      <c r="F6" s="63">
        <v>3785</v>
      </c>
      <c r="G6" s="63">
        <v>3788</v>
      </c>
      <c r="H6" s="63">
        <v>3764</v>
      </c>
      <c r="I6" s="63">
        <v>3772</v>
      </c>
      <c r="J6" s="63">
        <v>3778</v>
      </c>
      <c r="K6" s="63">
        <v>3780</v>
      </c>
      <c r="L6" s="63">
        <v>3785</v>
      </c>
      <c r="M6" s="63">
        <v>3812</v>
      </c>
      <c r="N6" s="63">
        <v>3808</v>
      </c>
    </row>
    <row r="7" spans="1:14" s="1" customFormat="1" ht="19.7" customHeight="1" x14ac:dyDescent="0.2">
      <c r="A7" s="2" t="s">
        <v>111</v>
      </c>
      <c r="B7" s="63">
        <v>1916</v>
      </c>
      <c r="C7" s="63">
        <v>1893</v>
      </c>
      <c r="D7" s="63">
        <v>1903</v>
      </c>
      <c r="E7" s="63">
        <v>1907</v>
      </c>
      <c r="F7" s="63">
        <v>1912</v>
      </c>
      <c r="G7" s="63">
        <v>1901</v>
      </c>
      <c r="H7" s="63">
        <v>1875</v>
      </c>
      <c r="I7" s="63">
        <v>1865</v>
      </c>
      <c r="J7" s="63">
        <v>1870</v>
      </c>
      <c r="K7" s="63">
        <v>1854</v>
      </c>
      <c r="L7" s="63">
        <v>1849</v>
      </c>
      <c r="M7" s="63">
        <v>1863</v>
      </c>
      <c r="N7" s="63">
        <v>1838</v>
      </c>
    </row>
    <row r="8" spans="1:14" s="1" customFormat="1" ht="5.25" customHeight="1" x14ac:dyDescent="0.2"/>
    <row r="9" spans="1:14" s="1" customFormat="1" ht="24" customHeight="1" x14ac:dyDescent="0.2">
      <c r="A9" s="43" t="s">
        <v>220</v>
      </c>
      <c r="B9" s="2" t="s">
        <v>62</v>
      </c>
      <c r="C9" s="2" t="s">
        <v>79</v>
      </c>
      <c r="D9" s="2" t="s">
        <v>80</v>
      </c>
      <c r="E9" s="2" t="s">
        <v>81</v>
      </c>
      <c r="F9" s="2" t="s">
        <v>82</v>
      </c>
      <c r="G9" s="2" t="s">
        <v>83</v>
      </c>
      <c r="H9" s="2" t="s">
        <v>84</v>
      </c>
      <c r="I9" s="2" t="s">
        <v>85</v>
      </c>
      <c r="J9" s="2" t="s">
        <v>86</v>
      </c>
      <c r="K9" s="2" t="s">
        <v>87</v>
      </c>
      <c r="L9" s="2" t="s">
        <v>88</v>
      </c>
      <c r="M9" s="2" t="s">
        <v>89</v>
      </c>
      <c r="N9" s="2" t="s">
        <v>63</v>
      </c>
    </row>
    <row r="10" spans="1:14" s="1" customFormat="1" ht="19.7" customHeight="1" x14ac:dyDescent="0.2">
      <c r="A10" s="16" t="s">
        <v>64</v>
      </c>
      <c r="B10" s="12">
        <v>3.0971128608923901E-2</v>
      </c>
      <c r="C10" s="12">
        <v>3.07651853799632E-2</v>
      </c>
      <c r="D10" s="12">
        <v>3.01441677588467E-2</v>
      </c>
      <c r="E10" s="12">
        <v>2.99448384554768E-2</v>
      </c>
      <c r="F10" s="12">
        <v>2.9590488771466299E-2</v>
      </c>
      <c r="G10" s="12">
        <v>2.8775079197465699E-2</v>
      </c>
      <c r="H10" s="12">
        <v>2.7895855472901201E-2</v>
      </c>
      <c r="I10" s="12">
        <v>2.49204665959703E-2</v>
      </c>
      <c r="J10" s="12">
        <v>2.43515087347803E-2</v>
      </c>
      <c r="K10" s="12">
        <v>2.3280423280423301E-2</v>
      </c>
      <c r="L10" s="12">
        <v>2.9326287978863899E-2</v>
      </c>
      <c r="M10" s="12">
        <v>2.9905561385099699E-2</v>
      </c>
      <c r="N10" s="12">
        <v>3.0199579831932801E-2</v>
      </c>
    </row>
    <row r="11" spans="1:14" s="1" customFormat="1" ht="19.7" customHeight="1" x14ac:dyDescent="0.2">
      <c r="A11" s="16" t="s">
        <v>65</v>
      </c>
      <c r="B11" s="12">
        <v>6.2204724409448797E-2</v>
      </c>
      <c r="C11" s="12">
        <v>6.0741519852747797E-2</v>
      </c>
      <c r="D11" s="12">
        <v>5.8715596330275198E-2</v>
      </c>
      <c r="E11" s="12">
        <v>5.6737588652482303E-2</v>
      </c>
      <c r="F11" s="12">
        <v>5.6010568031704101E-2</v>
      </c>
      <c r="G11" s="12">
        <v>5.4382259767687402E-2</v>
      </c>
      <c r="H11" s="12">
        <v>5.4197662061636599E-2</v>
      </c>
      <c r="I11" s="12">
        <v>5.4612937433722197E-2</v>
      </c>
      <c r="J11" s="12">
        <v>5.3732133403917401E-2</v>
      </c>
      <c r="K11" s="12">
        <v>5.3439153439153397E-2</v>
      </c>
      <c r="L11" s="12">
        <v>6.6314398943196795E-2</v>
      </c>
      <c r="M11" s="12">
        <v>6.6369359916054596E-2</v>
      </c>
      <c r="N11" s="12">
        <v>6.5913865546218503E-2</v>
      </c>
    </row>
    <row r="12" spans="1:14" s="1" customFormat="1" ht="19.7" customHeight="1" x14ac:dyDescent="0.2">
      <c r="A12" s="16" t="s">
        <v>66</v>
      </c>
      <c r="B12" s="12">
        <v>0.116535433070866</v>
      </c>
      <c r="C12" s="12">
        <v>0.114646331843282</v>
      </c>
      <c r="D12" s="12">
        <v>0.114023591087811</v>
      </c>
      <c r="E12" s="12">
        <v>0.11137378513265001</v>
      </c>
      <c r="F12" s="12">
        <v>0.110435931307794</v>
      </c>
      <c r="G12" s="12">
        <v>0.10929250263991599</v>
      </c>
      <c r="H12" s="12">
        <v>0.10786397449521801</v>
      </c>
      <c r="I12" s="12">
        <v>0.106044538706257</v>
      </c>
      <c r="J12" s="12">
        <v>0.107728957120169</v>
      </c>
      <c r="K12" s="12">
        <v>0.10740740740740699</v>
      </c>
      <c r="L12" s="12">
        <v>0.119418758256275</v>
      </c>
      <c r="M12" s="12">
        <v>0.116736621196222</v>
      </c>
      <c r="N12" s="12">
        <v>0.11633403361344501</v>
      </c>
    </row>
    <row r="13" spans="1:14" s="1" customFormat="1" ht="19.7" customHeight="1" x14ac:dyDescent="0.2">
      <c r="A13" s="16" t="s">
        <v>67</v>
      </c>
      <c r="B13" s="12">
        <v>0.16692913385826799</v>
      </c>
      <c r="C13" s="12">
        <v>0.167236392321851</v>
      </c>
      <c r="D13" s="12">
        <v>0.16592398427260799</v>
      </c>
      <c r="E13" s="12">
        <v>0.164959285526661</v>
      </c>
      <c r="F13" s="12">
        <v>0.16459709379128101</v>
      </c>
      <c r="G13" s="12">
        <v>0.16235480464625099</v>
      </c>
      <c r="H13" s="12">
        <v>0.16020191285866101</v>
      </c>
      <c r="I13" s="12">
        <v>0.16118769883351</v>
      </c>
      <c r="J13" s="12">
        <v>0.161990471148756</v>
      </c>
      <c r="K13" s="12">
        <v>0.16084656084656099</v>
      </c>
      <c r="L13" s="12">
        <v>0.165653896961691</v>
      </c>
      <c r="M13" s="12">
        <v>0.163431269674711</v>
      </c>
      <c r="N13" s="12">
        <v>0.160451680672269</v>
      </c>
    </row>
    <row r="14" spans="1:14" s="1" customFormat="1" ht="19.7" customHeight="1" x14ac:dyDescent="0.2">
      <c r="A14" s="16" t="s">
        <v>68</v>
      </c>
      <c r="B14" s="12">
        <v>0.221784776902887</v>
      </c>
      <c r="C14" s="12">
        <v>0.22035235340520601</v>
      </c>
      <c r="D14" s="12">
        <v>0.21965923984272601</v>
      </c>
      <c r="E14" s="12">
        <v>0.219070133963751</v>
      </c>
      <c r="F14" s="12">
        <v>0.21822985468956399</v>
      </c>
      <c r="G14" s="12">
        <v>0.21594508975712801</v>
      </c>
      <c r="H14" s="12">
        <v>0.21413390010627001</v>
      </c>
      <c r="I14" s="12">
        <v>0.214475079533404</v>
      </c>
      <c r="J14" s="12">
        <v>0.209105346744309</v>
      </c>
      <c r="K14" s="12">
        <v>0.20952380952381</v>
      </c>
      <c r="L14" s="12">
        <v>0.21638044914134699</v>
      </c>
      <c r="M14" s="12">
        <v>0.21353620146904501</v>
      </c>
      <c r="N14" s="12">
        <v>0.21139705882352899</v>
      </c>
    </row>
    <row r="15" spans="1:14" s="1" customFormat="1" ht="19.7" customHeight="1" x14ac:dyDescent="0.2">
      <c r="A15" s="16" t="s">
        <v>221</v>
      </c>
      <c r="B15" s="12">
        <v>0.21994750656168</v>
      </c>
      <c r="C15" s="12">
        <v>0.22035235340520601</v>
      </c>
      <c r="D15" s="12">
        <v>0.22123197903014399</v>
      </c>
      <c r="E15" s="12">
        <v>0.221959548200683</v>
      </c>
      <c r="F15" s="12">
        <v>0.22192866578599699</v>
      </c>
      <c r="G15" s="12">
        <v>0.22439281942977801</v>
      </c>
      <c r="H15" s="12">
        <v>0.22608926673751301</v>
      </c>
      <c r="I15" s="12">
        <v>0.22507953340403</v>
      </c>
      <c r="J15" s="12">
        <v>0.22763366860772899</v>
      </c>
      <c r="K15" s="12">
        <v>0.225925925925926</v>
      </c>
      <c r="L15" s="12">
        <v>0.224570673712021</v>
      </c>
      <c r="M15" s="12">
        <v>0.22665267576075601</v>
      </c>
      <c r="N15" s="12">
        <v>0.22794117647058801</v>
      </c>
    </row>
    <row r="16" spans="1:14" s="1" customFormat="1" ht="19.7" customHeight="1" x14ac:dyDescent="0.2">
      <c r="A16" s="16" t="s">
        <v>222</v>
      </c>
      <c r="B16" s="12">
        <v>0.18162729658792701</v>
      </c>
      <c r="C16" s="12">
        <v>0.18590586379174301</v>
      </c>
      <c r="D16" s="12">
        <v>0.190301441677588</v>
      </c>
      <c r="E16" s="12">
        <v>0.19595482006829501</v>
      </c>
      <c r="F16" s="12">
        <v>0.199207397622193</v>
      </c>
      <c r="G16" s="12">
        <v>0.20485744456177399</v>
      </c>
      <c r="H16" s="12">
        <v>0.2096174282678</v>
      </c>
      <c r="I16" s="12">
        <v>0.213679745493107</v>
      </c>
      <c r="J16" s="12">
        <v>0.215457914240339</v>
      </c>
      <c r="K16" s="12">
        <v>0.21957671957672001</v>
      </c>
      <c r="L16" s="12">
        <v>0.17833553500660501</v>
      </c>
      <c r="M16" s="12">
        <v>0.18336831059811101</v>
      </c>
      <c r="N16" s="12">
        <v>0.187762605042017</v>
      </c>
    </row>
    <row r="17" spans="1:14" s="1" customFormat="1" ht="5.25" customHeight="1" x14ac:dyDescent="0.2"/>
    <row r="18" spans="1:14" s="1" customFormat="1" ht="24" customHeight="1" x14ac:dyDescent="0.2">
      <c r="A18" s="43" t="s">
        <v>223</v>
      </c>
      <c r="B18" s="2" t="s">
        <v>62</v>
      </c>
      <c r="C18" s="2" t="s">
        <v>79</v>
      </c>
      <c r="D18" s="2" t="s">
        <v>80</v>
      </c>
      <c r="E18" s="2" t="s">
        <v>81</v>
      </c>
      <c r="F18" s="2" t="s">
        <v>82</v>
      </c>
      <c r="G18" s="2" t="s">
        <v>83</v>
      </c>
      <c r="H18" s="2" t="s">
        <v>84</v>
      </c>
      <c r="I18" s="2" t="s">
        <v>85</v>
      </c>
      <c r="J18" s="2" t="s">
        <v>86</v>
      </c>
      <c r="K18" s="2" t="s">
        <v>87</v>
      </c>
      <c r="L18" s="2" t="s">
        <v>88</v>
      </c>
      <c r="M18" s="2" t="s">
        <v>89</v>
      </c>
      <c r="N18" s="2" t="s">
        <v>63</v>
      </c>
    </row>
    <row r="19" spans="1:14" s="1" customFormat="1" ht="19.7" customHeight="1" x14ac:dyDescent="0.2">
      <c r="A19" s="16" t="s">
        <v>64</v>
      </c>
      <c r="B19" s="12">
        <v>8.0897703549060604E-2</v>
      </c>
      <c r="C19" s="12">
        <v>8.0295826730058098E-2</v>
      </c>
      <c r="D19" s="12">
        <v>7.7246452968996293E-2</v>
      </c>
      <c r="E19" s="12">
        <v>7.4462506554798094E-2</v>
      </c>
      <c r="F19" s="12">
        <v>7.4267782426778201E-2</v>
      </c>
      <c r="G19" s="12">
        <v>7.5223566543924203E-2</v>
      </c>
      <c r="H19" s="12">
        <v>7.5200000000000003E-2</v>
      </c>
      <c r="I19" s="12">
        <v>7.18498659517426E-2</v>
      </c>
      <c r="J19" s="12">
        <v>6.9518716577540093E-2</v>
      </c>
      <c r="K19" s="12">
        <v>6.7421790722761596E-2</v>
      </c>
      <c r="L19" s="12">
        <v>8.2206598161168196E-2</v>
      </c>
      <c r="M19" s="12">
        <v>8.0515297906602307E-2</v>
      </c>
      <c r="N19" s="12">
        <v>7.8890097932535402E-2</v>
      </c>
    </row>
    <row r="20" spans="1:14" s="1" customFormat="1" ht="19.7" customHeight="1" x14ac:dyDescent="0.2">
      <c r="A20" s="16" t="s">
        <v>65</v>
      </c>
      <c r="B20" s="12">
        <v>0.13100208768267199</v>
      </c>
      <c r="C20" s="12">
        <v>0.13259376650818799</v>
      </c>
      <c r="D20" s="12">
        <v>0.13242249080399399</v>
      </c>
      <c r="E20" s="12">
        <v>0.13476664918720499</v>
      </c>
      <c r="F20" s="12">
        <v>0.13336820083681999</v>
      </c>
      <c r="G20" s="12">
        <v>0.13256180957390801</v>
      </c>
      <c r="H20" s="12">
        <v>0.13066666666666699</v>
      </c>
      <c r="I20" s="12">
        <v>0.13083109919571001</v>
      </c>
      <c r="J20" s="12">
        <v>0.13048128342245999</v>
      </c>
      <c r="K20" s="12">
        <v>0.129449838187702</v>
      </c>
      <c r="L20" s="12">
        <v>0.13953488372093001</v>
      </c>
      <c r="M20" s="12">
        <v>0.13741277509393501</v>
      </c>
      <c r="N20" s="12">
        <v>0.13819368879216501</v>
      </c>
    </row>
    <row r="21" spans="1:14" s="1" customFormat="1" ht="19.7" customHeight="1" x14ac:dyDescent="0.2">
      <c r="A21" s="16" t="s">
        <v>66</v>
      </c>
      <c r="B21" s="12">
        <v>0.20146137787056401</v>
      </c>
      <c r="C21" s="12">
        <v>0.20443740095087201</v>
      </c>
      <c r="D21" s="12">
        <v>0.20388859695218101</v>
      </c>
      <c r="E21" s="12">
        <v>0.203460933403251</v>
      </c>
      <c r="F21" s="12">
        <v>0.19926778242677801</v>
      </c>
      <c r="G21" s="12">
        <v>0.194108364018937</v>
      </c>
      <c r="H21" s="12">
        <v>0.19573333333333301</v>
      </c>
      <c r="I21" s="12">
        <v>0.18873994638069699</v>
      </c>
      <c r="J21" s="12">
        <v>0.18449197860962599</v>
      </c>
      <c r="K21" s="12">
        <v>0.18392664509169401</v>
      </c>
      <c r="L21" s="12">
        <v>0.19902650081124901</v>
      </c>
      <c r="M21" s="12">
        <v>0.19753086419753099</v>
      </c>
      <c r="N21" s="12">
        <v>0.197497279651795</v>
      </c>
    </row>
    <row r="22" spans="1:14" s="1" customFormat="1" ht="19.7" customHeight="1" x14ac:dyDescent="0.2">
      <c r="A22" s="16" t="s">
        <v>67</v>
      </c>
      <c r="B22" s="12">
        <v>0.212421711899791</v>
      </c>
      <c r="C22" s="12">
        <v>0.21024828314844199</v>
      </c>
      <c r="D22" s="12">
        <v>0.210194429847609</v>
      </c>
      <c r="E22" s="12">
        <v>0.21080230728893601</v>
      </c>
      <c r="F22" s="12">
        <v>0.208682008368201</v>
      </c>
      <c r="G22" s="12">
        <v>0.20778537611783299</v>
      </c>
      <c r="H22" s="12">
        <v>0.21013333333333301</v>
      </c>
      <c r="I22" s="12">
        <v>0.212332439678284</v>
      </c>
      <c r="J22" s="12">
        <v>0.21176470588235299</v>
      </c>
      <c r="K22" s="12">
        <v>0.213592233009709</v>
      </c>
      <c r="L22" s="12">
        <v>0.210924824229313</v>
      </c>
      <c r="M22" s="12">
        <v>0.20933977455716599</v>
      </c>
      <c r="N22" s="12">
        <v>0.20837867247007599</v>
      </c>
    </row>
    <row r="23" spans="1:14" s="1" customFormat="1" ht="19.7" customHeight="1" x14ac:dyDescent="0.2">
      <c r="A23" s="16" t="s">
        <v>68</v>
      </c>
      <c r="B23" s="12">
        <v>0.19467640918580401</v>
      </c>
      <c r="C23" s="12">
        <v>0.19175911251981001</v>
      </c>
      <c r="D23" s="12">
        <v>0.18864950078822901</v>
      </c>
      <c r="E23" s="12">
        <v>0.18720503408495001</v>
      </c>
      <c r="F23" s="12">
        <v>0.18828451882845201</v>
      </c>
      <c r="G23" s="12">
        <v>0.18884797475013201</v>
      </c>
      <c r="H23" s="12">
        <v>0.1888</v>
      </c>
      <c r="I23" s="12">
        <v>0.19356568364611301</v>
      </c>
      <c r="J23" s="12">
        <v>0.19411764705882401</v>
      </c>
      <c r="K23" s="12">
        <v>0.19363538295577101</v>
      </c>
      <c r="L23" s="12">
        <v>0.18280151433207101</v>
      </c>
      <c r="M23" s="12">
        <v>0.18786902844873901</v>
      </c>
      <c r="N23" s="12">
        <v>0.184439608269859</v>
      </c>
    </row>
    <row r="24" spans="1:14" s="1" customFormat="1" ht="19.7" customHeight="1" x14ac:dyDescent="0.2">
      <c r="A24" s="16" t="s">
        <v>221</v>
      </c>
      <c r="B24" s="12">
        <v>0.12212943632567901</v>
      </c>
      <c r="C24" s="12">
        <v>0.12150026413100901</v>
      </c>
      <c r="D24" s="12">
        <v>0.12401471361008901</v>
      </c>
      <c r="E24" s="12">
        <v>0.12690089145254299</v>
      </c>
      <c r="F24" s="12">
        <v>0.13232217573221799</v>
      </c>
      <c r="G24" s="12">
        <v>0.13256180957390801</v>
      </c>
      <c r="H24" s="12">
        <v>0.13013333333333299</v>
      </c>
      <c r="I24" s="12">
        <v>0.13083109919571001</v>
      </c>
      <c r="J24" s="12">
        <v>0.132085561497326</v>
      </c>
      <c r="K24" s="12">
        <v>0.134843581445523</v>
      </c>
      <c r="L24" s="12">
        <v>0.12601406165494899</v>
      </c>
      <c r="M24" s="12">
        <v>0.124530327428878</v>
      </c>
      <c r="N24" s="12">
        <v>0.12731229597388499</v>
      </c>
    </row>
    <row r="25" spans="1:14" s="1" customFormat="1" ht="19.7" customHeight="1" x14ac:dyDescent="0.2">
      <c r="A25" s="16" t="s">
        <v>222</v>
      </c>
      <c r="B25" s="12">
        <v>5.7411273486430103E-2</v>
      </c>
      <c r="C25" s="12">
        <v>5.9165346011621801E-2</v>
      </c>
      <c r="D25" s="12">
        <v>6.3583815028901702E-2</v>
      </c>
      <c r="E25" s="12">
        <v>6.2401678028316698E-2</v>
      </c>
      <c r="F25" s="12">
        <v>6.3807531380753096E-2</v>
      </c>
      <c r="G25" s="12">
        <v>6.8911099421357203E-2</v>
      </c>
      <c r="H25" s="12">
        <v>6.9333333333333302E-2</v>
      </c>
      <c r="I25" s="12">
        <v>7.18498659517426E-2</v>
      </c>
      <c r="J25" s="12">
        <v>7.7540106951871704E-2</v>
      </c>
      <c r="K25" s="12">
        <v>7.7130528586839303E-2</v>
      </c>
      <c r="L25" s="12">
        <v>5.9491617090319103E-2</v>
      </c>
      <c r="M25" s="12">
        <v>6.2801932367149801E-2</v>
      </c>
      <c r="N25" s="12">
        <v>6.5288356909684403E-2</v>
      </c>
    </row>
    <row r="26" spans="1:14" s="1" customFormat="1" ht="5.25" customHeight="1" x14ac:dyDescent="0.2"/>
    <row r="27" spans="1:14" s="1" customFormat="1" ht="52.35" customHeight="1" x14ac:dyDescent="0.2">
      <c r="A27" s="128" t="s">
        <v>225</v>
      </c>
      <c r="B27" s="128"/>
      <c r="C27" s="128"/>
      <c r="D27" s="128"/>
      <c r="E27" s="128"/>
      <c r="F27" s="128"/>
      <c r="G27" s="128"/>
      <c r="H27" s="128"/>
      <c r="I27" s="128"/>
      <c r="J27" s="128"/>
      <c r="K27" s="128"/>
      <c r="L27" s="128"/>
      <c r="M27" s="128"/>
    </row>
  </sheetData>
  <mergeCells count="2">
    <mergeCell ref="A2:J2"/>
    <mergeCell ref="A27:M27"/>
  </mergeCells>
  <pageMargins left="0.7" right="0.7" top="0.75" bottom="0.75" header="0.3" footer="0.3"/>
  <pageSetup paperSize="9" scale="5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23"/>
  <sheetViews>
    <sheetView zoomScaleNormal="100" workbookViewId="0">
      <selection activeCell="H32" sqref="H32"/>
    </sheetView>
  </sheetViews>
  <sheetFormatPr defaultRowHeight="12.75" x14ac:dyDescent="0.2"/>
  <cols>
    <col min="1" max="1" width="26.28515625" customWidth="1"/>
    <col min="2" max="2" width="14.42578125" customWidth="1"/>
    <col min="3" max="9" width="7.42578125" customWidth="1"/>
    <col min="10" max="10" width="0.140625" customWidth="1"/>
    <col min="11" max="11" width="2.140625" customWidth="1"/>
    <col min="12" max="12" width="45.42578125" customWidth="1"/>
    <col min="13" max="13" width="4.7109375" customWidth="1"/>
  </cols>
  <sheetData>
    <row r="1" spans="1:13" s="1" customFormat="1" ht="10.7" customHeight="1" x14ac:dyDescent="0.2"/>
    <row r="2" spans="1:13" s="1" customFormat="1" ht="20.85" customHeight="1" x14ac:dyDescent="0.2">
      <c r="A2" s="137" t="s">
        <v>229</v>
      </c>
      <c r="B2" s="137"/>
      <c r="C2" s="137"/>
      <c r="D2" s="137"/>
      <c r="E2" s="137"/>
      <c r="F2" s="137"/>
      <c r="G2" s="137"/>
      <c r="H2" s="137"/>
      <c r="I2" s="137"/>
      <c r="J2" s="137"/>
      <c r="K2" s="137"/>
      <c r="L2" s="137"/>
      <c r="M2" s="137"/>
    </row>
    <row r="3" spans="1:13" s="1" customFormat="1" ht="4.7" customHeight="1" x14ac:dyDescent="0.2"/>
    <row r="4" spans="1:13" s="1" customFormat="1" ht="18.2" customHeight="1" x14ac:dyDescent="0.2">
      <c r="A4" s="132" t="s">
        <v>171</v>
      </c>
      <c r="B4" s="132"/>
      <c r="C4" s="132"/>
      <c r="D4" s="132"/>
      <c r="E4" s="132"/>
      <c r="F4" s="132"/>
      <c r="G4" s="132"/>
      <c r="H4" s="132"/>
      <c r="I4" s="132"/>
      <c r="J4" s="132"/>
      <c r="K4" s="132"/>
      <c r="L4" s="132"/>
    </row>
    <row r="5" spans="1:13" s="1" customFormat="1" ht="3.75" customHeight="1" x14ac:dyDescent="0.2"/>
    <row r="6" spans="1:13" s="1" customFormat="1" ht="18.2" customHeight="1" x14ac:dyDescent="0.2">
      <c r="H6" s="140" t="s">
        <v>214</v>
      </c>
      <c r="I6" s="140"/>
    </row>
    <row r="7" spans="1:13" s="1" customFormat="1" ht="6.4" customHeight="1" x14ac:dyDescent="0.2"/>
    <row r="8" spans="1:13" s="1" customFormat="1" ht="24" customHeight="1" x14ac:dyDescent="0.2">
      <c r="B8" s="4" t="s">
        <v>226</v>
      </c>
      <c r="C8" s="133" t="s">
        <v>227</v>
      </c>
      <c r="D8" s="133"/>
      <c r="E8" s="133"/>
      <c r="F8" s="133"/>
      <c r="G8" s="133"/>
      <c r="H8" s="133"/>
      <c r="I8" s="133"/>
    </row>
    <row r="9" spans="1:13" s="1" customFormat="1" ht="24" customHeight="1" x14ac:dyDescent="0.2">
      <c r="B9" s="4" t="s">
        <v>113</v>
      </c>
      <c r="C9" s="2" t="s">
        <v>64</v>
      </c>
      <c r="D9" s="2" t="s">
        <v>65</v>
      </c>
      <c r="E9" s="2" t="s">
        <v>66</v>
      </c>
      <c r="F9" s="2" t="s">
        <v>67</v>
      </c>
      <c r="G9" s="2" t="s">
        <v>68</v>
      </c>
      <c r="H9" s="2" t="s">
        <v>221</v>
      </c>
      <c r="I9" s="2" t="s">
        <v>222</v>
      </c>
    </row>
    <row r="10" spans="1:13" s="1" customFormat="1" ht="19.7" customHeight="1" x14ac:dyDescent="0.2">
      <c r="A10" s="11" t="s">
        <v>90</v>
      </c>
      <c r="B10" s="25">
        <v>386</v>
      </c>
      <c r="C10" s="12">
        <v>5.4404145077720199E-2</v>
      </c>
      <c r="D10" s="12">
        <v>0.10103626943005201</v>
      </c>
      <c r="E10" s="12">
        <v>0.16321243523316101</v>
      </c>
      <c r="F10" s="12">
        <v>0.24093264248704699</v>
      </c>
      <c r="G10" s="12">
        <v>0.18652849740932601</v>
      </c>
      <c r="H10" s="12">
        <v>0.170984455958549</v>
      </c>
      <c r="I10" s="12">
        <v>8.2901554404145095E-2</v>
      </c>
    </row>
    <row r="11" spans="1:13" s="1" customFormat="1" ht="19.7" customHeight="1" x14ac:dyDescent="0.2">
      <c r="A11" s="11" t="s">
        <v>91</v>
      </c>
      <c r="B11" s="25">
        <v>498</v>
      </c>
      <c r="C11" s="12">
        <v>7.0281124497991995E-2</v>
      </c>
      <c r="D11" s="12">
        <v>8.6345381526104395E-2</v>
      </c>
      <c r="E11" s="12">
        <v>0.156626506024096</v>
      </c>
      <c r="F11" s="12">
        <v>0.160642570281125</v>
      </c>
      <c r="G11" s="12">
        <v>0.180722891566265</v>
      </c>
      <c r="H11" s="12">
        <v>0.188755020080321</v>
      </c>
      <c r="I11" s="12">
        <v>0.156626506024096</v>
      </c>
    </row>
    <row r="12" spans="1:13" s="1" customFormat="1" ht="19.7" customHeight="1" x14ac:dyDescent="0.2">
      <c r="A12" s="11" t="s">
        <v>92</v>
      </c>
      <c r="B12" s="25">
        <v>417</v>
      </c>
      <c r="C12" s="12">
        <v>2.15827338129496E-2</v>
      </c>
      <c r="D12" s="12">
        <v>6.7146282973621102E-2</v>
      </c>
      <c r="E12" s="12">
        <v>0.13429256594724201</v>
      </c>
      <c r="F12" s="12">
        <v>0.15587529976019199</v>
      </c>
      <c r="G12" s="12">
        <v>0.24220623501199001</v>
      </c>
      <c r="H12" s="12">
        <v>0.218225419664269</v>
      </c>
      <c r="I12" s="12">
        <v>0.16067146282973599</v>
      </c>
    </row>
    <row r="13" spans="1:13" s="1" customFormat="1" ht="19.7" customHeight="1" x14ac:dyDescent="0.2">
      <c r="A13" s="11" t="s">
        <v>93</v>
      </c>
      <c r="B13" s="25">
        <v>423</v>
      </c>
      <c r="C13" s="12">
        <v>3.7825059101654797E-2</v>
      </c>
      <c r="D13" s="12">
        <v>6.3829787234042604E-2</v>
      </c>
      <c r="E13" s="12">
        <v>0.115839243498818</v>
      </c>
      <c r="F13" s="12">
        <v>0.19621749408983499</v>
      </c>
      <c r="G13" s="12">
        <v>0.24113475177304999</v>
      </c>
      <c r="H13" s="12">
        <v>0.215130023640662</v>
      </c>
      <c r="I13" s="12">
        <v>0.130023640661939</v>
      </c>
    </row>
    <row r="14" spans="1:13" s="1" customFormat="1" ht="19.7" customHeight="1" x14ac:dyDescent="0.2">
      <c r="A14" s="11" t="s">
        <v>94</v>
      </c>
      <c r="B14" s="25">
        <v>1087</v>
      </c>
      <c r="C14" s="12">
        <v>3.03587856485741E-2</v>
      </c>
      <c r="D14" s="12">
        <v>7.4517019319227204E-2</v>
      </c>
      <c r="E14" s="12">
        <v>0.15731370745170201</v>
      </c>
      <c r="F14" s="12">
        <v>0.186752529898804</v>
      </c>
      <c r="G14" s="12">
        <v>0.216191352345906</v>
      </c>
      <c r="H14" s="12">
        <v>0.18031278748849999</v>
      </c>
      <c r="I14" s="12">
        <v>0.154553817847286</v>
      </c>
    </row>
    <row r="15" spans="1:13" s="1" customFormat="1" ht="19.7" customHeight="1" x14ac:dyDescent="0.2">
      <c r="A15" s="11" t="s">
        <v>95</v>
      </c>
      <c r="B15" s="25">
        <v>806</v>
      </c>
      <c r="C15" s="12">
        <v>4.9627791563275403E-2</v>
      </c>
      <c r="D15" s="12">
        <v>7.5682382133995002E-2</v>
      </c>
      <c r="E15" s="12">
        <v>0.13151364764268</v>
      </c>
      <c r="F15" s="12">
        <v>0.20099255583126599</v>
      </c>
      <c r="G15" s="12">
        <v>0.23200992555831301</v>
      </c>
      <c r="H15" s="12">
        <v>0.178660049627792</v>
      </c>
      <c r="I15" s="12">
        <v>0.13151364764268</v>
      </c>
    </row>
    <row r="16" spans="1:13" s="1" customFormat="1" ht="19.7" customHeight="1" x14ac:dyDescent="0.2">
      <c r="A16" s="11" t="s">
        <v>96</v>
      </c>
      <c r="B16" s="25">
        <v>528</v>
      </c>
      <c r="C16" s="12">
        <v>5.1136363636363598E-2</v>
      </c>
      <c r="D16" s="12">
        <v>8.1439393939393895E-2</v>
      </c>
      <c r="E16" s="12">
        <v>0.14583333333333301</v>
      </c>
      <c r="F16" s="12">
        <v>0.16287878787878801</v>
      </c>
      <c r="G16" s="12">
        <v>0.20643939393939401</v>
      </c>
      <c r="H16" s="12">
        <v>0.189393939393939</v>
      </c>
      <c r="I16" s="12">
        <v>0.16287878787878801</v>
      </c>
    </row>
    <row r="17" spans="1:11" s="1" customFormat="1" ht="19.7" customHeight="1" x14ac:dyDescent="0.2">
      <c r="A17" s="11" t="s">
        <v>97</v>
      </c>
      <c r="B17" s="25">
        <v>235</v>
      </c>
      <c r="C17" s="12">
        <v>5.95744680851064E-2</v>
      </c>
      <c r="D17" s="12">
        <v>9.3617021276595699E-2</v>
      </c>
      <c r="E17" s="12">
        <v>0.170212765957447</v>
      </c>
      <c r="F17" s="12">
        <v>0.18723404255319101</v>
      </c>
      <c r="G17" s="12">
        <v>0.182978723404255</v>
      </c>
      <c r="H17" s="12">
        <v>0.17872340425531899</v>
      </c>
      <c r="I17" s="12">
        <v>0.12765957446808501</v>
      </c>
    </row>
    <row r="18" spans="1:11" s="1" customFormat="1" ht="19.7" customHeight="1" x14ac:dyDescent="0.2">
      <c r="A18" s="11" t="s">
        <v>98</v>
      </c>
      <c r="B18" s="25">
        <v>517</v>
      </c>
      <c r="C18" s="12">
        <v>7.9303675048355907E-2</v>
      </c>
      <c r="D18" s="12">
        <v>9.6711798839458393E-2</v>
      </c>
      <c r="E18" s="12">
        <v>0.14313346228239801</v>
      </c>
      <c r="F18" s="12">
        <v>0.12379110251450701</v>
      </c>
      <c r="G18" s="12">
        <v>0.20116054158607299</v>
      </c>
      <c r="H18" s="12">
        <v>0.20309477756286301</v>
      </c>
      <c r="I18" s="12">
        <v>0.15280464216634401</v>
      </c>
    </row>
    <row r="19" spans="1:11" s="1" customFormat="1" ht="19.7" customHeight="1" x14ac:dyDescent="0.2">
      <c r="A19" s="11" t="s">
        <v>99</v>
      </c>
      <c r="B19" s="25">
        <v>631</v>
      </c>
      <c r="C19" s="12">
        <v>4.5958795562599103E-2</v>
      </c>
      <c r="D19" s="12">
        <v>0.106180665610143</v>
      </c>
      <c r="E19" s="12">
        <v>0.144215530903328</v>
      </c>
      <c r="F19" s="12">
        <v>0.193343898573693</v>
      </c>
      <c r="G19" s="12">
        <v>0.221870047543582</v>
      </c>
      <c r="H19" s="12">
        <v>0.17749603803486499</v>
      </c>
      <c r="I19" s="12">
        <v>0.110935023771791</v>
      </c>
    </row>
    <row r="20" spans="1:11" s="1" customFormat="1" ht="19.7" customHeight="1" x14ac:dyDescent="0.2">
      <c r="A20" s="11" t="s">
        <v>100</v>
      </c>
      <c r="B20" s="25">
        <v>186</v>
      </c>
      <c r="C20" s="12">
        <v>2.1505376344085999E-2</v>
      </c>
      <c r="D20" s="12">
        <v>0.123655913978495</v>
      </c>
      <c r="E20" s="12">
        <v>0.123655913978495</v>
      </c>
      <c r="F20" s="12">
        <v>0.21505376344086</v>
      </c>
      <c r="G20" s="12">
        <v>0.18279569892473099</v>
      </c>
      <c r="H20" s="12">
        <v>0.16666666666666699</v>
      </c>
      <c r="I20" s="12">
        <v>0.16666666666666699</v>
      </c>
    </row>
    <row r="21" spans="1:11" s="1" customFormat="1" ht="19.7" customHeight="1" x14ac:dyDescent="0.2">
      <c r="A21" s="38" t="s">
        <v>228</v>
      </c>
      <c r="B21" s="47">
        <v>5726</v>
      </c>
      <c r="C21" s="48">
        <v>4.7677261613691901E-2</v>
      </c>
      <c r="D21" s="48">
        <v>8.5225288159273493E-2</v>
      </c>
      <c r="E21" s="48">
        <v>0.144952846664338</v>
      </c>
      <c r="F21" s="48">
        <v>0.18215158924205399</v>
      </c>
      <c r="G21" s="48">
        <v>0.212713936430318</v>
      </c>
      <c r="H21" s="48">
        <v>0.18721620677610901</v>
      </c>
      <c r="I21" s="48">
        <v>0.140062871114216</v>
      </c>
    </row>
    <row r="22" spans="1:11" s="1" customFormat="1" ht="11.1" customHeight="1" x14ac:dyDescent="0.2"/>
    <row r="23" spans="1:11" s="1" customFormat="1" ht="36.75" customHeight="1" x14ac:dyDescent="0.2">
      <c r="A23" s="128" t="s">
        <v>230</v>
      </c>
      <c r="B23" s="128"/>
      <c r="C23" s="128"/>
      <c r="D23" s="128"/>
      <c r="E23" s="128"/>
      <c r="F23" s="128"/>
      <c r="G23" s="128"/>
      <c r="H23" s="128"/>
      <c r="I23" s="128"/>
      <c r="J23" s="128"/>
      <c r="K23" s="128"/>
    </row>
  </sheetData>
  <mergeCells count="5">
    <mergeCell ref="A2:M2"/>
    <mergeCell ref="A23:K23"/>
    <mergeCell ref="A4:L4"/>
    <mergeCell ref="C8:I8"/>
    <mergeCell ref="H6:I6"/>
  </mergeCells>
  <pageMargins left="0.7" right="0.7" top="0.75" bottom="0.75" header="0.3" footer="0.3"/>
  <pageSetup paperSize="9" scale="6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15"/>
  <sheetViews>
    <sheetView zoomScaleNormal="100" workbookViewId="0">
      <selection activeCell="H32" sqref="H32"/>
    </sheetView>
  </sheetViews>
  <sheetFormatPr defaultRowHeight="12.75" x14ac:dyDescent="0.2"/>
  <cols>
    <col min="1" max="1" width="37" customWidth="1"/>
    <col min="2" max="4" width="12.7109375" customWidth="1"/>
    <col min="5" max="5" width="0.28515625" customWidth="1"/>
    <col min="6" max="8" width="12.7109375" customWidth="1"/>
    <col min="9" max="9" width="0.28515625" customWidth="1"/>
    <col min="10" max="12" width="12.7109375" customWidth="1"/>
    <col min="13" max="13" width="0.28515625" customWidth="1"/>
    <col min="14" max="15" width="12.7109375" customWidth="1"/>
    <col min="16" max="16" width="11.7109375" customWidth="1"/>
  </cols>
  <sheetData>
    <row r="1" spans="1:17" s="1" customFormat="1" ht="16.5" customHeight="1" x14ac:dyDescent="0.2"/>
    <row r="2" spans="1:17" s="1" customFormat="1" ht="19.149999999999999" customHeight="1" x14ac:dyDescent="0.2">
      <c r="A2" s="129" t="s">
        <v>240</v>
      </c>
      <c r="B2" s="129"/>
      <c r="C2" s="129"/>
      <c r="D2" s="129"/>
      <c r="E2" s="129"/>
      <c r="F2" s="129"/>
      <c r="G2" s="129"/>
      <c r="H2" s="129"/>
      <c r="I2" s="129"/>
      <c r="J2" s="129"/>
      <c r="K2" s="129"/>
      <c r="L2" s="129"/>
      <c r="M2" s="129"/>
      <c r="N2" s="129"/>
    </row>
    <row r="3" spans="1:17" s="1" customFormat="1" ht="12" x14ac:dyDescent="0.2"/>
    <row r="4" spans="1:17" s="1" customFormat="1" ht="19.7" customHeight="1" x14ac:dyDescent="0.2">
      <c r="O4" s="2" t="s">
        <v>110</v>
      </c>
      <c r="P4" s="3" t="s">
        <v>62</v>
      </c>
    </row>
    <row r="5" spans="1:17" s="1" customFormat="1" ht="4.3499999999999996" customHeight="1" x14ac:dyDescent="0.2"/>
    <row r="6" spans="1:17" s="1" customFormat="1" ht="43.15" customHeight="1" x14ac:dyDescent="0.2">
      <c r="A6" s="55"/>
      <c r="B6" s="56"/>
      <c r="C6" s="56"/>
      <c r="D6" s="57"/>
      <c r="F6" s="141" t="s">
        <v>233</v>
      </c>
      <c r="G6" s="141"/>
      <c r="H6" s="49"/>
      <c r="J6" s="142" t="s">
        <v>234</v>
      </c>
      <c r="K6" s="142"/>
      <c r="L6" s="49"/>
      <c r="N6" s="142" t="s">
        <v>231</v>
      </c>
      <c r="O6" s="142"/>
      <c r="P6" s="146"/>
      <c r="Q6" s="146"/>
    </row>
    <row r="7" spans="1:17" s="1" customFormat="1" ht="24" customHeight="1" x14ac:dyDescent="0.2">
      <c r="B7" s="15" t="s">
        <v>112</v>
      </c>
      <c r="C7" s="15" t="s">
        <v>111</v>
      </c>
      <c r="D7" s="58" t="s">
        <v>219</v>
      </c>
      <c r="F7" s="50" t="s">
        <v>112</v>
      </c>
      <c r="G7" s="15" t="s">
        <v>111</v>
      </c>
      <c r="H7" s="51" t="s">
        <v>219</v>
      </c>
      <c r="J7" s="50" t="s">
        <v>112</v>
      </c>
      <c r="K7" s="15" t="s">
        <v>111</v>
      </c>
      <c r="L7" s="51" t="s">
        <v>219</v>
      </c>
      <c r="N7" s="50" t="s">
        <v>112</v>
      </c>
      <c r="O7" s="15" t="s">
        <v>111</v>
      </c>
      <c r="P7" s="147" t="s">
        <v>219</v>
      </c>
      <c r="Q7" s="147"/>
    </row>
    <row r="8" spans="1:17" s="1" customFormat="1" ht="20.25" customHeight="1" x14ac:dyDescent="0.2">
      <c r="A8" s="2" t="s">
        <v>232</v>
      </c>
      <c r="B8" s="5">
        <v>3960</v>
      </c>
      <c r="C8" s="5">
        <v>2128</v>
      </c>
      <c r="D8" s="8">
        <v>6088</v>
      </c>
      <c r="F8" s="52"/>
      <c r="G8" s="53"/>
      <c r="H8" s="54"/>
      <c r="J8" s="52"/>
      <c r="K8" s="53"/>
      <c r="L8" s="54"/>
      <c r="N8" s="52"/>
      <c r="O8" s="53"/>
      <c r="P8" s="148"/>
      <c r="Q8" s="148"/>
    </row>
    <row r="9" spans="1:17" s="1" customFormat="1" ht="9" customHeight="1" x14ac:dyDescent="0.2"/>
    <row r="10" spans="1:17" s="1" customFormat="1" ht="24" customHeight="1" x14ac:dyDescent="0.2">
      <c r="A10" s="59" t="s">
        <v>235</v>
      </c>
      <c r="B10" s="16" t="s">
        <v>112</v>
      </c>
      <c r="C10" s="16" t="s">
        <v>111</v>
      </c>
      <c r="D10" s="7" t="s">
        <v>219</v>
      </c>
      <c r="F10" s="16" t="s">
        <v>112</v>
      </c>
      <c r="G10" s="16" t="s">
        <v>111</v>
      </c>
      <c r="H10" s="7" t="s">
        <v>239</v>
      </c>
      <c r="J10" s="16" t="s">
        <v>112</v>
      </c>
      <c r="K10" s="16" t="s">
        <v>111</v>
      </c>
      <c r="L10" s="7" t="s">
        <v>239</v>
      </c>
      <c r="N10" s="16" t="s">
        <v>112</v>
      </c>
      <c r="O10" s="16" t="s">
        <v>111</v>
      </c>
      <c r="P10" s="143"/>
      <c r="Q10" s="143"/>
    </row>
    <row r="11" spans="1:17" s="1" customFormat="1" ht="19.7" customHeight="1" x14ac:dyDescent="0.2">
      <c r="A11" s="16" t="s">
        <v>236</v>
      </c>
      <c r="B11" s="63">
        <v>3159</v>
      </c>
      <c r="C11" s="63">
        <v>2095</v>
      </c>
      <c r="D11" s="64">
        <v>5254</v>
      </c>
      <c r="F11" s="12">
        <v>0.79772727272727295</v>
      </c>
      <c r="G11" s="12">
        <v>0.98449248120300803</v>
      </c>
      <c r="H11" s="14">
        <v>0.86300919842312795</v>
      </c>
      <c r="J11" s="63">
        <v>3251.5276986388099</v>
      </c>
      <c r="K11" s="63">
        <v>3248.5575178997601</v>
      </c>
      <c r="L11" s="65">
        <v>3250.34335744195</v>
      </c>
      <c r="N11" s="27">
        <v>10271.575999999999</v>
      </c>
      <c r="O11" s="27">
        <v>6805.7280000000001</v>
      </c>
      <c r="P11" s="144">
        <v>17077.304</v>
      </c>
      <c r="Q11" s="144"/>
    </row>
    <row r="12" spans="1:17" s="1" customFormat="1" ht="19.7" customHeight="1" x14ac:dyDescent="0.2">
      <c r="A12" s="16" t="s">
        <v>237</v>
      </c>
      <c r="B12" s="63">
        <v>487</v>
      </c>
      <c r="C12" s="63">
        <v>225</v>
      </c>
      <c r="D12" s="64">
        <v>712</v>
      </c>
      <c r="F12" s="12">
        <v>0.12297979797979799</v>
      </c>
      <c r="G12" s="12">
        <v>0.105733082706767</v>
      </c>
      <c r="H12" s="14">
        <v>0.116951379763469</v>
      </c>
      <c r="J12" s="63">
        <v>1789.3983572895299</v>
      </c>
      <c r="K12" s="63">
        <v>1745.3333333333301</v>
      </c>
      <c r="L12" s="65">
        <v>1775.4733146067399</v>
      </c>
      <c r="N12" s="27">
        <v>871.43700000000001</v>
      </c>
      <c r="O12" s="27">
        <v>392.7</v>
      </c>
      <c r="P12" s="144">
        <v>1264.1369999999999</v>
      </c>
      <c r="Q12" s="144"/>
    </row>
    <row r="13" spans="1:17" s="1" customFormat="1" ht="19.7" customHeight="1" x14ac:dyDescent="0.2">
      <c r="A13" s="34" t="s">
        <v>238</v>
      </c>
      <c r="B13" s="66">
        <v>3646</v>
      </c>
      <c r="C13" s="66">
        <v>2320</v>
      </c>
      <c r="D13" s="66">
        <v>5966</v>
      </c>
      <c r="F13" s="60">
        <v>0.92070707070707103</v>
      </c>
      <c r="G13" s="60">
        <v>1.09022556390977</v>
      </c>
      <c r="H13" s="60">
        <v>0.97996057818659699</v>
      </c>
      <c r="J13" s="66">
        <v>3056.2295666483801</v>
      </c>
      <c r="K13" s="66">
        <v>3102.7706896551699</v>
      </c>
      <c r="L13" s="66">
        <v>3074.3280254777101</v>
      </c>
      <c r="N13" s="61">
        <v>11143.013000000001</v>
      </c>
      <c r="O13" s="61">
        <v>7198.4279999999999</v>
      </c>
      <c r="P13" s="145">
        <v>18341.440999999999</v>
      </c>
      <c r="Q13" s="145"/>
    </row>
    <row r="14" spans="1:17" s="1" customFormat="1" ht="5.25" customHeight="1" x14ac:dyDescent="0.2"/>
    <row r="15" spans="1:17" s="1" customFormat="1" ht="84.2" customHeight="1" x14ac:dyDescent="0.2">
      <c r="A15" s="128" t="s">
        <v>241</v>
      </c>
      <c r="B15" s="128"/>
      <c r="C15" s="128"/>
      <c r="D15" s="128"/>
      <c r="E15" s="128"/>
      <c r="F15" s="128"/>
      <c r="G15" s="128"/>
      <c r="H15" s="128"/>
      <c r="I15" s="128"/>
      <c r="J15" s="128"/>
      <c r="K15" s="128"/>
    </row>
  </sheetData>
  <mergeCells count="12">
    <mergeCell ref="P10:Q10"/>
    <mergeCell ref="P11:Q11"/>
    <mergeCell ref="P12:Q12"/>
    <mergeCell ref="P13:Q13"/>
    <mergeCell ref="P6:Q6"/>
    <mergeCell ref="P7:Q7"/>
    <mergeCell ref="P8:Q8"/>
    <mergeCell ref="A15:K15"/>
    <mergeCell ref="A2:N2"/>
    <mergeCell ref="F6:G6"/>
    <mergeCell ref="J6:K6"/>
    <mergeCell ref="N6:O6"/>
  </mergeCells>
  <pageMargins left="0.7" right="0.7" top="0.75" bottom="0.75" header="0.3" footer="0.3"/>
  <pageSetup paperSize="9" scale="6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zoomScaleNormal="100" workbookViewId="0">
      <selection activeCell="H32" sqref="H32"/>
    </sheetView>
  </sheetViews>
  <sheetFormatPr defaultRowHeight="11.25" x14ac:dyDescent="0.2"/>
  <cols>
    <col min="1" max="1" width="21.85546875" style="125" customWidth="1"/>
    <col min="2" max="14" width="10.7109375" style="125" customWidth="1"/>
    <col min="15" max="16384" width="9.140625" style="125"/>
  </cols>
  <sheetData>
    <row r="1" spans="1:14" s="114" customFormat="1" ht="8.4499999999999993" customHeight="1" x14ac:dyDescent="0.2"/>
    <row r="2" spans="1:14" s="114" customFormat="1" ht="31.5" customHeight="1" x14ac:dyDescent="0.2">
      <c r="A2" s="127" t="s">
        <v>101</v>
      </c>
      <c r="B2" s="127"/>
      <c r="C2" s="127"/>
      <c r="D2" s="127"/>
      <c r="E2" s="127"/>
      <c r="F2" s="127"/>
      <c r="G2" s="127"/>
      <c r="H2" s="127"/>
      <c r="I2" s="127"/>
      <c r="J2" s="127"/>
    </row>
    <row r="3" spans="1:14" s="114" customFormat="1" ht="32.1" customHeight="1" x14ac:dyDescent="0.2"/>
    <row r="4" spans="1:14" s="114" customFormat="1" ht="24" customHeight="1" x14ac:dyDescent="0.2">
      <c r="B4" s="115" t="s">
        <v>62</v>
      </c>
      <c r="C4" s="115" t="s">
        <v>79</v>
      </c>
      <c r="D4" s="115" t="s">
        <v>80</v>
      </c>
      <c r="E4" s="115" t="s">
        <v>81</v>
      </c>
      <c r="F4" s="115" t="s">
        <v>82</v>
      </c>
      <c r="G4" s="115" t="s">
        <v>83</v>
      </c>
      <c r="H4" s="115" t="s">
        <v>84</v>
      </c>
      <c r="I4" s="115" t="s">
        <v>85</v>
      </c>
      <c r="J4" s="115" t="s">
        <v>86</v>
      </c>
      <c r="K4" s="115" t="s">
        <v>87</v>
      </c>
      <c r="L4" s="115" t="s">
        <v>88</v>
      </c>
      <c r="M4" s="115" t="s">
        <v>89</v>
      </c>
      <c r="N4" s="115" t="s">
        <v>63</v>
      </c>
    </row>
    <row r="5" spans="1:14" s="114" customFormat="1" ht="19.7" customHeight="1" x14ac:dyDescent="0.2">
      <c r="A5" s="115" t="s">
        <v>90</v>
      </c>
      <c r="B5" s="116">
        <v>2102</v>
      </c>
      <c r="C5" s="116">
        <v>2093</v>
      </c>
      <c r="D5" s="116">
        <v>2107</v>
      </c>
      <c r="E5" s="116">
        <v>2092</v>
      </c>
      <c r="F5" s="116">
        <v>2067</v>
      </c>
      <c r="G5" s="116">
        <v>2057</v>
      </c>
      <c r="H5" s="116">
        <v>2853</v>
      </c>
      <c r="I5" s="116">
        <v>2823</v>
      </c>
      <c r="J5" s="116">
        <v>2804</v>
      </c>
      <c r="K5" s="116">
        <v>2783</v>
      </c>
      <c r="L5" s="116">
        <v>2747</v>
      </c>
      <c r="M5" s="116">
        <v>2726</v>
      </c>
      <c r="N5" s="116">
        <v>2703</v>
      </c>
    </row>
    <row r="6" spans="1:14" s="114" customFormat="1" ht="19.7" customHeight="1" x14ac:dyDescent="0.2">
      <c r="A6" s="115" t="s">
        <v>91</v>
      </c>
      <c r="B6" s="116">
        <v>2178</v>
      </c>
      <c r="C6" s="116">
        <v>2172</v>
      </c>
      <c r="D6" s="116">
        <v>2145</v>
      </c>
      <c r="E6" s="116">
        <v>2168</v>
      </c>
      <c r="F6" s="116">
        <v>2166</v>
      </c>
      <c r="G6" s="116">
        <v>2164</v>
      </c>
      <c r="H6" s="116">
        <v>3164</v>
      </c>
      <c r="I6" s="116">
        <v>3151</v>
      </c>
      <c r="J6" s="116">
        <v>3131</v>
      </c>
      <c r="K6" s="116">
        <v>3116</v>
      </c>
      <c r="L6" s="116">
        <v>3087</v>
      </c>
      <c r="M6" s="116">
        <v>3074</v>
      </c>
      <c r="N6" s="116">
        <v>3037</v>
      </c>
    </row>
    <row r="7" spans="1:14" s="114" customFormat="1" ht="19.7" customHeight="1" x14ac:dyDescent="0.2">
      <c r="A7" s="115" t="s">
        <v>92</v>
      </c>
      <c r="B7" s="116">
        <v>2443</v>
      </c>
      <c r="C7" s="116">
        <v>2452</v>
      </c>
      <c r="D7" s="116">
        <v>2453</v>
      </c>
      <c r="E7" s="116">
        <v>2445</v>
      </c>
      <c r="F7" s="116">
        <v>2443</v>
      </c>
      <c r="G7" s="116">
        <v>2445</v>
      </c>
      <c r="H7" s="116">
        <v>3195</v>
      </c>
      <c r="I7" s="116">
        <v>3183</v>
      </c>
      <c r="J7" s="116">
        <v>3169</v>
      </c>
      <c r="K7" s="116">
        <v>3134</v>
      </c>
      <c r="L7" s="116">
        <v>3124</v>
      </c>
      <c r="M7" s="116">
        <v>3101</v>
      </c>
      <c r="N7" s="116">
        <v>3079</v>
      </c>
    </row>
    <row r="8" spans="1:14" s="114" customFormat="1" ht="19.7" customHeight="1" x14ac:dyDescent="0.2">
      <c r="A8" s="115" t="s">
        <v>93</v>
      </c>
      <c r="B8" s="116">
        <v>1931</v>
      </c>
      <c r="C8" s="116">
        <v>1929</v>
      </c>
      <c r="D8" s="116">
        <v>1917</v>
      </c>
      <c r="E8" s="116">
        <v>1895</v>
      </c>
      <c r="F8" s="116">
        <v>1887</v>
      </c>
      <c r="G8" s="116">
        <v>1895</v>
      </c>
      <c r="H8" s="116">
        <v>2647</v>
      </c>
      <c r="I8" s="116">
        <v>2621</v>
      </c>
      <c r="J8" s="116">
        <v>2597</v>
      </c>
      <c r="K8" s="116">
        <v>2570</v>
      </c>
      <c r="L8" s="116">
        <v>2532</v>
      </c>
      <c r="M8" s="116">
        <v>2509</v>
      </c>
      <c r="N8" s="116">
        <v>2476</v>
      </c>
    </row>
    <row r="9" spans="1:14" s="114" customFormat="1" ht="19.7" customHeight="1" x14ac:dyDescent="0.2">
      <c r="A9" s="115" t="s">
        <v>94</v>
      </c>
      <c r="B9" s="116">
        <v>4385</v>
      </c>
      <c r="C9" s="116">
        <v>4387</v>
      </c>
      <c r="D9" s="116">
        <v>4361</v>
      </c>
      <c r="E9" s="116">
        <v>4341</v>
      </c>
      <c r="F9" s="116">
        <v>4313</v>
      </c>
      <c r="G9" s="116">
        <v>4297</v>
      </c>
      <c r="H9" s="116">
        <v>6219</v>
      </c>
      <c r="I9" s="116">
        <v>6172</v>
      </c>
      <c r="J9" s="116">
        <v>6100</v>
      </c>
      <c r="K9" s="116">
        <v>6026</v>
      </c>
      <c r="L9" s="116">
        <v>5947</v>
      </c>
      <c r="M9" s="116">
        <v>5882</v>
      </c>
      <c r="N9" s="116">
        <v>5791</v>
      </c>
    </row>
    <row r="10" spans="1:14" s="114" customFormat="1" ht="19.7" customHeight="1" x14ac:dyDescent="0.2">
      <c r="A10" s="115" t="s">
        <v>95</v>
      </c>
      <c r="B10" s="116">
        <v>4040</v>
      </c>
      <c r="C10" s="116">
        <v>4032</v>
      </c>
      <c r="D10" s="116">
        <v>3996</v>
      </c>
      <c r="E10" s="116">
        <v>3985</v>
      </c>
      <c r="F10" s="116">
        <v>3990</v>
      </c>
      <c r="G10" s="116">
        <v>3969</v>
      </c>
      <c r="H10" s="116">
        <v>5465</v>
      </c>
      <c r="I10" s="116">
        <v>5413</v>
      </c>
      <c r="J10" s="116">
        <v>5343</v>
      </c>
      <c r="K10" s="116">
        <v>5285</v>
      </c>
      <c r="L10" s="116">
        <v>5238</v>
      </c>
      <c r="M10" s="116">
        <v>5204</v>
      </c>
      <c r="N10" s="116">
        <v>5146</v>
      </c>
    </row>
    <row r="11" spans="1:14" s="114" customFormat="1" ht="19.7" customHeight="1" x14ac:dyDescent="0.2">
      <c r="A11" s="115" t="s">
        <v>96</v>
      </c>
      <c r="B11" s="116">
        <v>2431</v>
      </c>
      <c r="C11" s="116">
        <v>2425</v>
      </c>
      <c r="D11" s="116">
        <v>2435</v>
      </c>
      <c r="E11" s="116">
        <v>2425</v>
      </c>
      <c r="F11" s="116">
        <v>2413</v>
      </c>
      <c r="G11" s="116">
        <v>2408</v>
      </c>
      <c r="H11" s="116">
        <v>3509</v>
      </c>
      <c r="I11" s="116">
        <v>3480</v>
      </c>
      <c r="J11" s="116">
        <v>3466</v>
      </c>
      <c r="K11" s="116">
        <v>3428</v>
      </c>
      <c r="L11" s="116">
        <v>3401</v>
      </c>
      <c r="M11" s="116">
        <v>3367</v>
      </c>
      <c r="N11" s="116">
        <v>3324</v>
      </c>
    </row>
    <row r="12" spans="1:14" s="114" customFormat="1" ht="19.7" customHeight="1" x14ac:dyDescent="0.2">
      <c r="A12" s="115" t="s">
        <v>97</v>
      </c>
      <c r="B12" s="116">
        <v>1146</v>
      </c>
      <c r="C12" s="116">
        <v>1137</v>
      </c>
      <c r="D12" s="116">
        <v>1131</v>
      </c>
      <c r="E12" s="116">
        <v>1130</v>
      </c>
      <c r="F12" s="116">
        <v>1123</v>
      </c>
      <c r="G12" s="116">
        <v>1114</v>
      </c>
      <c r="H12" s="116">
        <v>1579</v>
      </c>
      <c r="I12" s="116">
        <v>1564</v>
      </c>
      <c r="J12" s="116">
        <v>1550</v>
      </c>
      <c r="K12" s="116">
        <v>1553</v>
      </c>
      <c r="L12" s="116">
        <v>1534</v>
      </c>
      <c r="M12" s="116">
        <v>1522</v>
      </c>
      <c r="N12" s="116">
        <v>1507</v>
      </c>
    </row>
    <row r="13" spans="1:14" s="114" customFormat="1" ht="19.7" customHeight="1" x14ac:dyDescent="0.2">
      <c r="A13" s="115" t="s">
        <v>98</v>
      </c>
      <c r="B13" s="116">
        <v>2045</v>
      </c>
      <c r="C13" s="116">
        <v>2046</v>
      </c>
      <c r="D13" s="116">
        <v>2033</v>
      </c>
      <c r="E13" s="116">
        <v>2031</v>
      </c>
      <c r="F13" s="116">
        <v>2012</v>
      </c>
      <c r="G13" s="116">
        <v>2009</v>
      </c>
      <c r="H13" s="116">
        <v>2596</v>
      </c>
      <c r="I13" s="116">
        <v>2588</v>
      </c>
      <c r="J13" s="116">
        <v>2562</v>
      </c>
      <c r="K13" s="116">
        <v>2546</v>
      </c>
      <c r="L13" s="116">
        <v>2534</v>
      </c>
      <c r="M13" s="116">
        <v>2514</v>
      </c>
      <c r="N13" s="116">
        <v>2482</v>
      </c>
    </row>
    <row r="14" spans="1:14" s="114" customFormat="1" ht="19.7" customHeight="1" x14ac:dyDescent="0.2">
      <c r="A14" s="115" t="s">
        <v>99</v>
      </c>
      <c r="B14" s="116">
        <v>2948</v>
      </c>
      <c r="C14" s="116">
        <v>2932</v>
      </c>
      <c r="D14" s="116">
        <v>2933</v>
      </c>
      <c r="E14" s="116">
        <v>2909</v>
      </c>
      <c r="F14" s="116">
        <v>2904</v>
      </c>
      <c r="G14" s="116">
        <v>2908</v>
      </c>
      <c r="H14" s="116">
        <v>4048</v>
      </c>
      <c r="I14" s="116">
        <v>4022</v>
      </c>
      <c r="J14" s="116">
        <v>3971</v>
      </c>
      <c r="K14" s="116">
        <v>3939</v>
      </c>
      <c r="L14" s="116">
        <v>3892</v>
      </c>
      <c r="M14" s="116">
        <v>3853</v>
      </c>
      <c r="N14" s="116">
        <v>3793</v>
      </c>
    </row>
    <row r="15" spans="1:14" s="114" customFormat="1" ht="19.7" customHeight="1" x14ac:dyDescent="0.2">
      <c r="A15" s="115" t="s">
        <v>100</v>
      </c>
      <c r="B15" s="116">
        <v>1107</v>
      </c>
      <c r="C15" s="116">
        <v>1086</v>
      </c>
      <c r="D15" s="116">
        <v>1084</v>
      </c>
      <c r="E15" s="116">
        <v>1080</v>
      </c>
      <c r="F15" s="116">
        <v>1083</v>
      </c>
      <c r="G15" s="116">
        <v>1090</v>
      </c>
      <c r="H15" s="116">
        <v>1576</v>
      </c>
      <c r="I15" s="116">
        <v>1569</v>
      </c>
      <c r="J15" s="116">
        <v>1555</v>
      </c>
      <c r="K15" s="116">
        <v>1544</v>
      </c>
      <c r="L15" s="116">
        <v>1534</v>
      </c>
      <c r="M15" s="116">
        <v>1511</v>
      </c>
      <c r="N15" s="116">
        <v>1499</v>
      </c>
    </row>
    <row r="16" spans="1:14" s="114" customFormat="1" ht="14.45" customHeight="1" x14ac:dyDescent="0.2">
      <c r="A16" s="117"/>
      <c r="B16" s="118"/>
      <c r="C16" s="118"/>
      <c r="D16" s="118"/>
      <c r="E16" s="118"/>
      <c r="F16" s="118"/>
      <c r="G16" s="118"/>
      <c r="H16" s="118"/>
      <c r="I16" s="118"/>
      <c r="J16" s="118"/>
      <c r="K16" s="118"/>
      <c r="L16" s="118"/>
      <c r="M16" s="118"/>
      <c r="N16" s="118"/>
    </row>
    <row r="17" spans="1:14" s="114" customFormat="1" ht="19.7" customHeight="1" x14ac:dyDescent="0.2">
      <c r="A17" s="126" t="s">
        <v>70</v>
      </c>
      <c r="B17" s="119">
        <v>26778</v>
      </c>
      <c r="C17" s="119">
        <v>26714</v>
      </c>
      <c r="D17" s="119">
        <v>26617</v>
      </c>
      <c r="E17" s="119">
        <v>26523</v>
      </c>
      <c r="F17" s="119">
        <v>26424</v>
      </c>
      <c r="G17" s="119">
        <v>26381</v>
      </c>
      <c r="H17" s="119">
        <v>26369</v>
      </c>
      <c r="I17" s="119">
        <v>26348</v>
      </c>
      <c r="J17" s="119">
        <v>26292</v>
      </c>
      <c r="K17" s="119">
        <v>26303</v>
      </c>
      <c r="L17" s="119">
        <v>26254</v>
      </c>
      <c r="M17" s="119">
        <v>26248</v>
      </c>
      <c r="N17" s="119">
        <v>26116</v>
      </c>
    </row>
    <row r="18" spans="1:14" s="114" customFormat="1" ht="5.25" customHeight="1" x14ac:dyDescent="0.2"/>
    <row r="19" spans="1:14" s="114" customFormat="1" ht="52.35" customHeight="1" x14ac:dyDescent="0.2">
      <c r="A19" s="131" t="s">
        <v>77</v>
      </c>
      <c r="B19" s="131"/>
      <c r="C19" s="131"/>
      <c r="D19" s="131"/>
      <c r="E19" s="131"/>
      <c r="F19" s="131"/>
      <c r="G19" s="131"/>
      <c r="H19" s="131"/>
      <c r="I19" s="131"/>
      <c r="J19" s="131"/>
      <c r="K19" s="131"/>
      <c r="L19" s="131"/>
      <c r="M19" s="131"/>
    </row>
    <row r="20" spans="1:14" s="114" customFormat="1" ht="2.65" customHeight="1" x14ac:dyDescent="0.2"/>
    <row r="21" spans="1:14" s="114" customFormat="1" ht="39.950000000000003" customHeight="1" x14ac:dyDescent="0.2">
      <c r="A21" s="131" t="s">
        <v>102</v>
      </c>
      <c r="B21" s="131"/>
      <c r="C21" s="131"/>
      <c r="D21" s="131"/>
      <c r="E21" s="131"/>
      <c r="F21" s="131"/>
      <c r="G21" s="131"/>
      <c r="H21" s="131"/>
      <c r="I21" s="131"/>
      <c r="J21" s="131"/>
      <c r="K21" s="131"/>
      <c r="L21" s="131"/>
      <c r="M21" s="131"/>
    </row>
  </sheetData>
  <mergeCells count="3">
    <mergeCell ref="A19:M19"/>
    <mergeCell ref="A2:J2"/>
    <mergeCell ref="A21:M21"/>
  </mergeCells>
  <pageMargins left="0.7" right="0.7" top="0.75" bottom="0.75" header="0.3" footer="0.3"/>
  <pageSetup paperSize="9" scale="5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zoomScaleNormal="100" workbookViewId="0">
      <selection activeCell="H32" sqref="H32"/>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9" t="s">
        <v>103</v>
      </c>
      <c r="B2" s="129"/>
      <c r="C2" s="129"/>
      <c r="D2" s="129"/>
      <c r="E2" s="129"/>
      <c r="F2" s="129"/>
      <c r="G2" s="129"/>
      <c r="H2" s="129"/>
      <c r="I2" s="129"/>
      <c r="J2" s="129"/>
      <c r="K2" s="129"/>
      <c r="L2" s="129"/>
      <c r="M2" s="129"/>
    </row>
    <row r="3" spans="1:14" s="1" customFormat="1" ht="32.1" customHeight="1" x14ac:dyDescent="0.2"/>
    <row r="4" spans="1:14" s="1" customFormat="1" ht="24" customHeight="1" x14ac:dyDescent="0.2">
      <c r="A4" s="4"/>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19.7" customHeight="1" x14ac:dyDescent="0.2">
      <c r="A5" s="2" t="s">
        <v>90</v>
      </c>
      <c r="B5" s="79">
        <v>0.64414843006660327</v>
      </c>
      <c r="C5" s="79">
        <v>0.63831820353559487</v>
      </c>
      <c r="D5" s="79">
        <v>0.63834836260085426</v>
      </c>
      <c r="E5" s="79">
        <v>0.6381453154875717</v>
      </c>
      <c r="F5" s="79">
        <v>0.64</v>
      </c>
      <c r="G5" s="79">
        <v>0.63928050559066607</v>
      </c>
      <c r="H5" s="79">
        <v>0.64128843338213759</v>
      </c>
      <c r="I5" s="79">
        <v>0.64204825209256522</v>
      </c>
      <c r="J5" s="79">
        <v>0.64257620452310715</v>
      </c>
      <c r="K5" s="79">
        <v>0.64</v>
      </c>
      <c r="L5" s="79">
        <v>0.64246643460964692</v>
      </c>
      <c r="M5" s="79">
        <v>0.64239722634967811</v>
      </c>
      <c r="N5" s="79">
        <v>0.64314115308151099</v>
      </c>
    </row>
    <row r="6" spans="1:14" s="1" customFormat="1" ht="19.7" customHeight="1" x14ac:dyDescent="0.2">
      <c r="A6" s="2" t="s">
        <v>91</v>
      </c>
      <c r="B6" s="79">
        <v>0.62534435261707988</v>
      </c>
      <c r="C6" s="79">
        <v>0.62476979742173111</v>
      </c>
      <c r="D6" s="79">
        <v>0.627972027972028</v>
      </c>
      <c r="E6" s="79">
        <v>0.62638376383763839</v>
      </c>
      <c r="F6" s="79">
        <v>0.63200000000000001</v>
      </c>
      <c r="G6" s="79">
        <v>0.63170055452865059</v>
      </c>
      <c r="H6" s="79">
        <v>0.63291724456773002</v>
      </c>
      <c r="I6" s="79">
        <v>0.63118926422952337</v>
      </c>
      <c r="J6" s="79">
        <v>0.63235294117647056</v>
      </c>
      <c r="K6" s="79">
        <v>0.63</v>
      </c>
      <c r="L6" s="79">
        <v>0.63243980009086775</v>
      </c>
      <c r="M6" s="79">
        <v>0.63656884875846498</v>
      </c>
      <c r="N6" s="79">
        <v>0.63677332131590803</v>
      </c>
    </row>
    <row r="7" spans="1:14" s="1" customFormat="1" ht="19.7" customHeight="1" x14ac:dyDescent="0.2">
      <c r="A7" s="2" t="s">
        <v>92</v>
      </c>
      <c r="B7" s="79">
        <v>0.66721244371674171</v>
      </c>
      <c r="C7" s="79">
        <v>0.66150081566068519</v>
      </c>
      <c r="D7" s="79">
        <v>0.66408479412963717</v>
      </c>
      <c r="E7" s="79">
        <v>0.66666666666666663</v>
      </c>
      <c r="F7" s="79">
        <v>0.67</v>
      </c>
      <c r="G7" s="79">
        <v>0.67034764826175874</v>
      </c>
      <c r="H7" s="79">
        <v>0.67240672406724067</v>
      </c>
      <c r="I7" s="79">
        <v>0.66966108615761533</v>
      </c>
      <c r="J7" s="79">
        <v>0.66857142857142859</v>
      </c>
      <c r="K7" s="79">
        <v>0.67</v>
      </c>
      <c r="L7" s="79">
        <v>0.67045916294189356</v>
      </c>
      <c r="M7" s="79">
        <v>0.67153877385302474</v>
      </c>
      <c r="N7" s="79">
        <v>0.67018683996750605</v>
      </c>
    </row>
    <row r="8" spans="1:14" s="1" customFormat="1" ht="19.7" customHeight="1" x14ac:dyDescent="0.2">
      <c r="A8" s="2" t="s">
        <v>93</v>
      </c>
      <c r="B8" s="79">
        <v>0.67219057483169342</v>
      </c>
      <c r="C8" s="79">
        <v>0.67496111975116646</v>
      </c>
      <c r="D8" s="79">
        <v>0.676056338028169</v>
      </c>
      <c r="E8" s="79">
        <v>0.67862796833773087</v>
      </c>
      <c r="F8" s="79">
        <v>0.67700000000000005</v>
      </c>
      <c r="G8" s="79">
        <v>0.67440633245382586</v>
      </c>
      <c r="H8" s="79">
        <v>0.67515923566878977</v>
      </c>
      <c r="I8" s="79">
        <v>0.67217484008528783</v>
      </c>
      <c r="J8" s="79">
        <v>0.67041198501872656</v>
      </c>
      <c r="K8" s="79">
        <v>0.68</v>
      </c>
      <c r="L8" s="79">
        <v>0.67761033369214208</v>
      </c>
      <c r="M8" s="79">
        <v>0.67601078167115902</v>
      </c>
      <c r="N8" s="79">
        <v>0.675734494015234</v>
      </c>
    </row>
    <row r="9" spans="1:14" s="1" customFormat="1" ht="19.7" customHeight="1" x14ac:dyDescent="0.2">
      <c r="A9" s="2" t="s">
        <v>94</v>
      </c>
      <c r="B9" s="79">
        <v>0.66453819840364881</v>
      </c>
      <c r="C9" s="79">
        <v>0.66491907909733305</v>
      </c>
      <c r="D9" s="79">
        <v>0.66659023159825725</v>
      </c>
      <c r="E9" s="79">
        <v>0.66804883667357751</v>
      </c>
      <c r="F9" s="79">
        <v>0.66600000000000004</v>
      </c>
      <c r="G9" s="79">
        <v>0.66697696067023504</v>
      </c>
      <c r="H9" s="79">
        <v>0.66713221601489758</v>
      </c>
      <c r="I9" s="79">
        <v>0.66774941995359627</v>
      </c>
      <c r="J9" s="79">
        <v>0.67023754075454123</v>
      </c>
      <c r="K9" s="79">
        <v>0.67</v>
      </c>
      <c r="L9" s="79">
        <v>0.67165925579218344</v>
      </c>
      <c r="M9" s="79">
        <v>0.672782874617737</v>
      </c>
      <c r="N9" s="79">
        <v>0.67259786476868333</v>
      </c>
    </row>
    <row r="10" spans="1:14" s="1" customFormat="1" ht="19.7" customHeight="1" x14ac:dyDescent="0.2">
      <c r="A10" s="2" t="s">
        <v>95</v>
      </c>
      <c r="B10" s="79">
        <v>0.66732673267326736</v>
      </c>
      <c r="C10" s="79">
        <v>0.66691468253968256</v>
      </c>
      <c r="D10" s="79">
        <v>0.66891891891891897</v>
      </c>
      <c r="E10" s="79">
        <v>0.67001254705144286</v>
      </c>
      <c r="F10" s="79">
        <v>0.67100000000000004</v>
      </c>
      <c r="G10" s="79">
        <v>0.66994205089443182</v>
      </c>
      <c r="H10" s="79">
        <v>0.66985645933014359</v>
      </c>
      <c r="I10" s="79">
        <v>0.66902297399646549</v>
      </c>
      <c r="J10" s="79">
        <v>0.67156242086604201</v>
      </c>
      <c r="K10" s="79">
        <v>0.67</v>
      </c>
      <c r="L10" s="79">
        <v>0.67115628970775099</v>
      </c>
      <c r="M10" s="79">
        <v>0.66996197718631179</v>
      </c>
      <c r="N10" s="79">
        <v>0.67168367346938773</v>
      </c>
    </row>
    <row r="11" spans="1:14" s="1" customFormat="1" ht="19.7" customHeight="1" x14ac:dyDescent="0.2">
      <c r="A11" s="2" t="s">
        <v>96</v>
      </c>
      <c r="B11" s="79">
        <v>0.65775401069518713</v>
      </c>
      <c r="C11" s="79">
        <v>0.65896907216494849</v>
      </c>
      <c r="D11" s="79">
        <v>0.66201232032854207</v>
      </c>
      <c r="E11" s="79">
        <v>0.66144329896907217</v>
      </c>
      <c r="F11" s="79">
        <v>0.66200000000000003</v>
      </c>
      <c r="G11" s="79">
        <v>0.6602990033222591</v>
      </c>
      <c r="H11" s="79">
        <v>0.66196013289036548</v>
      </c>
      <c r="I11" s="79">
        <v>0.66237541528239208</v>
      </c>
      <c r="J11" s="79">
        <v>0.66183774834437081</v>
      </c>
      <c r="K11" s="79">
        <v>0.66</v>
      </c>
      <c r="L11" s="79">
        <v>0.663768115942029</v>
      </c>
      <c r="M11" s="79">
        <v>0.66611570247933882</v>
      </c>
      <c r="N11" s="79">
        <v>0.66430948419301161</v>
      </c>
    </row>
    <row r="12" spans="1:14" s="1" customFormat="1" ht="19.7" customHeight="1" x14ac:dyDescent="0.2">
      <c r="A12" s="2" t="s">
        <v>97</v>
      </c>
      <c r="B12" s="79">
        <v>0.63263525305410118</v>
      </c>
      <c r="C12" s="79">
        <v>0.63940193491644681</v>
      </c>
      <c r="D12" s="79">
        <v>0.64190981432360739</v>
      </c>
      <c r="E12" s="79">
        <v>0.64867256637168147</v>
      </c>
      <c r="F12" s="79">
        <v>0.64900000000000002</v>
      </c>
      <c r="G12" s="79">
        <v>0.651705565529623</v>
      </c>
      <c r="H12" s="79">
        <v>0.65353625783348257</v>
      </c>
      <c r="I12" s="79">
        <v>0.6534296028880866</v>
      </c>
      <c r="J12" s="79">
        <v>0.65217391304347827</v>
      </c>
      <c r="K12" s="79">
        <v>0.65</v>
      </c>
      <c r="L12" s="79">
        <v>0.6540198735320687</v>
      </c>
      <c r="M12" s="79">
        <v>0.65315315315315314</v>
      </c>
      <c r="N12" s="79">
        <v>0.65884476534296033</v>
      </c>
    </row>
    <row r="13" spans="1:14" s="1" customFormat="1" ht="19.7" customHeight="1" x14ac:dyDescent="0.2">
      <c r="A13" s="2" t="s">
        <v>98</v>
      </c>
      <c r="B13" s="79">
        <v>0.65623471882640583</v>
      </c>
      <c r="C13" s="79">
        <v>0.65786901270772236</v>
      </c>
      <c r="D13" s="79">
        <v>0.65568125922282339</v>
      </c>
      <c r="E13" s="79">
        <v>0.65435745937961598</v>
      </c>
      <c r="F13" s="79">
        <v>0.65600000000000003</v>
      </c>
      <c r="G13" s="79">
        <v>0.65704330512692877</v>
      </c>
      <c r="H13" s="79">
        <v>0.66237623762376241</v>
      </c>
      <c r="I13" s="79">
        <v>0.65875370919881304</v>
      </c>
      <c r="J13" s="79">
        <v>0.66119402985074627</v>
      </c>
      <c r="K13" s="79">
        <v>0.66</v>
      </c>
      <c r="L13" s="79">
        <v>0.66202090592334495</v>
      </c>
      <c r="M13" s="79">
        <v>0.66236345580933464</v>
      </c>
      <c r="N13" s="79">
        <v>0.6623441396508728</v>
      </c>
    </row>
    <row r="14" spans="1:14" s="1" customFormat="1" ht="19.7" customHeight="1" x14ac:dyDescent="0.2">
      <c r="A14" s="2" t="s">
        <v>99</v>
      </c>
      <c r="B14" s="79">
        <v>0.63907734056987786</v>
      </c>
      <c r="C14" s="79">
        <v>0.63710777626193726</v>
      </c>
      <c r="D14" s="79">
        <v>0.636890555744971</v>
      </c>
      <c r="E14" s="79">
        <v>0.64008250257820554</v>
      </c>
      <c r="F14" s="79">
        <v>0.64</v>
      </c>
      <c r="G14" s="79">
        <v>0.64030261348005502</v>
      </c>
      <c r="H14" s="79">
        <v>0.64005505849965594</v>
      </c>
      <c r="I14" s="79">
        <v>0.64189886480908154</v>
      </c>
      <c r="J14" s="79">
        <v>0.64503816793893132</v>
      </c>
      <c r="K14" s="79">
        <v>0.65</v>
      </c>
      <c r="L14" s="79">
        <v>0.64477820468040514</v>
      </c>
      <c r="M14" s="79">
        <v>0.64819361627499128</v>
      </c>
      <c r="N14" s="79">
        <v>0.6489249206908706</v>
      </c>
    </row>
    <row r="15" spans="1:14" s="1" customFormat="1" ht="19.7" customHeight="1" x14ac:dyDescent="0.2">
      <c r="A15" s="2" t="s">
        <v>100</v>
      </c>
      <c r="B15" s="79">
        <v>0.65943992773261062</v>
      </c>
      <c r="C15" s="79">
        <v>0.66666666666666663</v>
      </c>
      <c r="D15" s="79">
        <v>0.66697416974169743</v>
      </c>
      <c r="E15" s="79">
        <v>0.66759259259259263</v>
      </c>
      <c r="F15" s="79">
        <v>0.67100000000000004</v>
      </c>
      <c r="G15" s="79">
        <v>0.66605504587155961</v>
      </c>
      <c r="H15" s="79">
        <v>0.67155963302752297</v>
      </c>
      <c r="I15" s="79">
        <v>0.66636113657195228</v>
      </c>
      <c r="J15" s="79">
        <v>0.67343173431734316</v>
      </c>
      <c r="K15" s="79">
        <v>0.67</v>
      </c>
      <c r="L15" s="79">
        <v>0.66848816029143898</v>
      </c>
      <c r="M15" s="79">
        <v>0.67190388170055448</v>
      </c>
      <c r="N15" s="79">
        <v>0.66480446927374304</v>
      </c>
    </row>
    <row r="16" spans="1:14" s="1" customFormat="1" ht="11.1" customHeight="1" x14ac:dyDescent="0.2">
      <c r="A16" s="13"/>
      <c r="B16" s="80"/>
      <c r="C16" s="80"/>
      <c r="D16" s="80"/>
      <c r="E16" s="80"/>
      <c r="F16" s="80"/>
      <c r="G16" s="80"/>
      <c r="H16" s="80"/>
      <c r="I16" s="80"/>
      <c r="J16" s="80"/>
      <c r="K16" s="80"/>
      <c r="L16" s="80"/>
      <c r="M16" s="80"/>
      <c r="N16" s="80"/>
    </row>
    <row r="17" spans="1:14" s="1" customFormat="1" ht="19.7" customHeight="1" x14ac:dyDescent="0.2">
      <c r="A17" s="7" t="s">
        <v>70</v>
      </c>
      <c r="B17" s="81">
        <v>0.65456718201508701</v>
      </c>
      <c r="C17" s="81">
        <v>0.65471288462978217</v>
      </c>
      <c r="D17" s="81">
        <v>0.65604688732764771</v>
      </c>
      <c r="E17" s="81">
        <v>0.65720318214379969</v>
      </c>
      <c r="F17" s="81">
        <v>0.65800000000000003</v>
      </c>
      <c r="G17" s="81">
        <v>0.65770819908267308</v>
      </c>
      <c r="H17" s="81">
        <v>0.65903143843149148</v>
      </c>
      <c r="I17" s="81">
        <v>0.65822832852588431</v>
      </c>
      <c r="J17" s="81">
        <v>0.65963030579644</v>
      </c>
      <c r="K17" s="81">
        <v>0.66</v>
      </c>
      <c r="L17" s="81">
        <v>0.66058505370610188</v>
      </c>
      <c r="M17" s="81">
        <v>0.66161231331911008</v>
      </c>
      <c r="N17" s="81">
        <v>0.66162505743605449</v>
      </c>
    </row>
    <row r="18" spans="1:14" s="1" customFormat="1" ht="5.25" customHeight="1" x14ac:dyDescent="0.2"/>
    <row r="19" spans="1:14" s="1" customFormat="1" ht="52.35" customHeight="1" x14ac:dyDescent="0.2">
      <c r="A19" s="128" t="s">
        <v>77</v>
      </c>
      <c r="B19" s="128"/>
      <c r="C19" s="128"/>
      <c r="D19" s="128"/>
      <c r="E19" s="128"/>
      <c r="F19" s="128"/>
      <c r="G19" s="128"/>
      <c r="H19" s="128"/>
      <c r="I19" s="128"/>
      <c r="J19" s="128"/>
      <c r="K19" s="128"/>
      <c r="L19" s="128"/>
      <c r="M19" s="128"/>
    </row>
    <row r="20" spans="1:14" s="1" customFormat="1" ht="2.65" customHeight="1" x14ac:dyDescent="0.2"/>
    <row r="21" spans="1:14" s="1" customFormat="1" ht="39.950000000000003" customHeight="1" x14ac:dyDescent="0.2">
      <c r="A21" s="128" t="s">
        <v>102</v>
      </c>
      <c r="B21" s="128"/>
      <c r="C21" s="128"/>
      <c r="D21" s="128"/>
      <c r="E21" s="128"/>
      <c r="F21" s="128"/>
      <c r="G21" s="128"/>
      <c r="H21" s="128"/>
      <c r="I21" s="128"/>
      <c r="J21" s="128"/>
      <c r="K21" s="128"/>
      <c r="L21" s="128"/>
      <c r="M21" s="128"/>
    </row>
  </sheetData>
  <mergeCells count="3">
    <mergeCell ref="A19:M19"/>
    <mergeCell ref="A2:M2"/>
    <mergeCell ref="A21:M21"/>
  </mergeCells>
  <pageMargins left="0.7" right="0.7" top="0.75" bottom="0.75" header="0.3" footer="0.3"/>
  <pageSetup paperSize="9"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1"/>
  <sheetViews>
    <sheetView zoomScaleNormal="100" workbookViewId="0">
      <selection activeCell="H32" sqref="H32"/>
    </sheetView>
  </sheetViews>
  <sheetFormatPr defaultRowHeight="12.75" x14ac:dyDescent="0.2"/>
  <cols>
    <col min="1" max="1" width="21.85546875" customWidth="1"/>
    <col min="2" max="14" width="10.7109375" customWidth="1"/>
  </cols>
  <sheetData>
    <row r="1" spans="1:14" s="1" customFormat="1" ht="8.4499999999999993" customHeight="1" x14ac:dyDescent="0.2"/>
    <row r="2" spans="1:14" s="1" customFormat="1" ht="31.5" customHeight="1" x14ac:dyDescent="0.2">
      <c r="A2" s="129" t="s">
        <v>104</v>
      </c>
      <c r="B2" s="129"/>
      <c r="C2" s="129"/>
      <c r="D2" s="129"/>
      <c r="E2" s="129"/>
      <c r="F2" s="129"/>
      <c r="G2" s="129"/>
      <c r="H2" s="129"/>
      <c r="I2" s="129"/>
      <c r="J2" s="129"/>
      <c r="K2" s="129"/>
      <c r="L2" s="129"/>
      <c r="M2" s="129"/>
    </row>
    <row r="3" spans="1:14" s="1" customFormat="1" ht="32.1" customHeight="1" x14ac:dyDescent="0.2"/>
    <row r="4" spans="1:14" s="1" customFormat="1" ht="24" customHeight="1" x14ac:dyDescent="0.2">
      <c r="A4" s="4"/>
      <c r="B4" s="2" t="s">
        <v>62</v>
      </c>
      <c r="C4" s="2" t="s">
        <v>79</v>
      </c>
      <c r="D4" s="2" t="s">
        <v>80</v>
      </c>
      <c r="E4" s="2" t="s">
        <v>81</v>
      </c>
      <c r="F4" s="2" t="s">
        <v>82</v>
      </c>
      <c r="G4" s="2" t="s">
        <v>83</v>
      </c>
      <c r="H4" s="2" t="s">
        <v>84</v>
      </c>
      <c r="I4" s="2" t="s">
        <v>85</v>
      </c>
      <c r="J4" s="2" t="s">
        <v>86</v>
      </c>
      <c r="K4" s="2" t="s">
        <v>87</v>
      </c>
      <c r="L4" s="2" t="s">
        <v>88</v>
      </c>
      <c r="M4" s="2" t="s">
        <v>89</v>
      </c>
      <c r="N4" s="2" t="s">
        <v>63</v>
      </c>
    </row>
    <row r="5" spans="1:14" s="1" customFormat="1" ht="19.7" customHeight="1" x14ac:dyDescent="0.2">
      <c r="A5" s="2" t="s">
        <v>90</v>
      </c>
      <c r="B5" s="79">
        <v>0.36013320647002856</v>
      </c>
      <c r="C5" s="79">
        <v>0.36168179646440518</v>
      </c>
      <c r="D5" s="79">
        <v>0.36165163739914569</v>
      </c>
      <c r="E5" s="79">
        <v>0.3618546845124283</v>
      </c>
      <c r="F5" s="79">
        <v>0.36</v>
      </c>
      <c r="G5" s="79">
        <v>0.36071949440933399</v>
      </c>
      <c r="H5" s="79">
        <v>0.35871156661786235</v>
      </c>
      <c r="I5" s="79">
        <v>0.35795174790743478</v>
      </c>
      <c r="J5" s="79">
        <v>0.35742379547689285</v>
      </c>
      <c r="K5" s="79">
        <v>0.36</v>
      </c>
      <c r="L5" s="79">
        <v>0.35753356539035308</v>
      </c>
      <c r="M5" s="79">
        <v>0.35760277365032189</v>
      </c>
      <c r="N5" s="79">
        <v>0.35685884691848907</v>
      </c>
    </row>
    <row r="6" spans="1:14" s="1" customFormat="1" ht="19.7" customHeight="1" x14ac:dyDescent="0.2">
      <c r="A6" s="2" t="s">
        <v>91</v>
      </c>
      <c r="B6" s="79">
        <v>0.37465564738292012</v>
      </c>
      <c r="C6" s="79">
        <v>0.37523020257826889</v>
      </c>
      <c r="D6" s="79">
        <v>0.37202797202797205</v>
      </c>
      <c r="E6" s="79">
        <v>0.37361623616236161</v>
      </c>
      <c r="F6" s="79">
        <v>0.36799999999999999</v>
      </c>
      <c r="G6" s="79">
        <v>0.36829944547134935</v>
      </c>
      <c r="H6" s="79">
        <v>0.36708275543226998</v>
      </c>
      <c r="I6" s="79">
        <v>0.36881073577047663</v>
      </c>
      <c r="J6" s="79">
        <v>0.36764705882352944</v>
      </c>
      <c r="K6" s="79">
        <v>0.37</v>
      </c>
      <c r="L6" s="79">
        <v>0.36756019990913219</v>
      </c>
      <c r="M6" s="79">
        <v>0.36343115124153502</v>
      </c>
      <c r="N6" s="79">
        <v>0.36322667868409192</v>
      </c>
    </row>
    <row r="7" spans="1:14" s="1" customFormat="1" ht="19.7" customHeight="1" x14ac:dyDescent="0.2">
      <c r="A7" s="2" t="s">
        <v>92</v>
      </c>
      <c r="B7" s="79">
        <v>0.33278755628325829</v>
      </c>
      <c r="C7" s="79">
        <v>0.33849918433931486</v>
      </c>
      <c r="D7" s="79">
        <v>0.33591520587036283</v>
      </c>
      <c r="E7" s="79">
        <v>0.33333333333333331</v>
      </c>
      <c r="F7" s="79">
        <v>0.33</v>
      </c>
      <c r="G7" s="79">
        <v>0.32965235173824131</v>
      </c>
      <c r="H7" s="79">
        <v>0.32759327593275933</v>
      </c>
      <c r="I7" s="79">
        <v>0.33033891384238467</v>
      </c>
      <c r="J7" s="79">
        <v>0.33142857142857141</v>
      </c>
      <c r="K7" s="79">
        <v>0.33</v>
      </c>
      <c r="L7" s="79">
        <v>0.32954083705810644</v>
      </c>
      <c r="M7" s="79">
        <v>0.32846122614697526</v>
      </c>
      <c r="N7" s="79">
        <v>0.32981316003249389</v>
      </c>
    </row>
    <row r="8" spans="1:14" s="1" customFormat="1" ht="19.7" customHeight="1" x14ac:dyDescent="0.2">
      <c r="A8" s="2" t="s">
        <v>93</v>
      </c>
      <c r="B8" s="79">
        <v>0.32780942516830658</v>
      </c>
      <c r="C8" s="79">
        <v>0.32503888024883359</v>
      </c>
      <c r="D8" s="79">
        <v>0.323943661971831</v>
      </c>
      <c r="E8" s="79">
        <v>0.32137203166226913</v>
      </c>
      <c r="F8" s="79">
        <v>0.32300000000000001</v>
      </c>
      <c r="G8" s="79">
        <v>0.32559366754617414</v>
      </c>
      <c r="H8" s="79">
        <v>0.32484076433121017</v>
      </c>
      <c r="I8" s="79">
        <v>0.32782515991471217</v>
      </c>
      <c r="J8" s="79">
        <v>0.32958801498127338</v>
      </c>
      <c r="K8" s="79">
        <v>0.32</v>
      </c>
      <c r="L8" s="79">
        <v>0.32238966630785792</v>
      </c>
      <c r="M8" s="79">
        <v>0.32398921832884098</v>
      </c>
      <c r="N8" s="79">
        <v>0.32426550598476606</v>
      </c>
    </row>
    <row r="9" spans="1:14" s="1" customFormat="1" ht="19.7" customHeight="1" x14ac:dyDescent="0.2">
      <c r="A9" s="2" t="s">
        <v>94</v>
      </c>
      <c r="B9" s="79">
        <v>0.33546180159635119</v>
      </c>
      <c r="C9" s="79">
        <v>0.33508092090266695</v>
      </c>
      <c r="D9" s="79">
        <v>0.33340976840174275</v>
      </c>
      <c r="E9" s="79">
        <v>0.33195116332642249</v>
      </c>
      <c r="F9" s="79">
        <v>0.33400000000000002</v>
      </c>
      <c r="G9" s="79">
        <v>0.33302303932976496</v>
      </c>
      <c r="H9" s="79">
        <v>0.33286778398510242</v>
      </c>
      <c r="I9" s="79">
        <v>0.33225058004640373</v>
      </c>
      <c r="J9" s="79">
        <v>0.32976245924545877</v>
      </c>
      <c r="K9" s="79">
        <v>0.33</v>
      </c>
      <c r="L9" s="79">
        <v>0.3283407442078165</v>
      </c>
      <c r="M9" s="79">
        <v>0.327217125382263</v>
      </c>
      <c r="N9" s="79">
        <v>0.32740213523131673</v>
      </c>
    </row>
    <row r="10" spans="1:14" s="1" customFormat="1" ht="19.7" customHeight="1" x14ac:dyDescent="0.2">
      <c r="A10" s="2" t="s">
        <v>95</v>
      </c>
      <c r="B10" s="79">
        <v>0.33267326732673269</v>
      </c>
      <c r="C10" s="79">
        <v>0.33308531746031744</v>
      </c>
      <c r="D10" s="79">
        <v>0.33108108108108109</v>
      </c>
      <c r="E10" s="79">
        <v>0.32998745294855708</v>
      </c>
      <c r="F10" s="79">
        <v>0.32900000000000001</v>
      </c>
      <c r="G10" s="79">
        <v>0.33005794910556813</v>
      </c>
      <c r="H10" s="79">
        <v>0.33014354066985646</v>
      </c>
      <c r="I10" s="79">
        <v>0.33097702600353446</v>
      </c>
      <c r="J10" s="79">
        <v>0.32843757913395799</v>
      </c>
      <c r="K10" s="79">
        <v>0.33</v>
      </c>
      <c r="L10" s="79">
        <v>0.32884371029224907</v>
      </c>
      <c r="M10" s="79">
        <v>0.33003802281368821</v>
      </c>
      <c r="N10" s="79">
        <v>0.32831632653061227</v>
      </c>
    </row>
    <row r="11" spans="1:14" s="1" customFormat="1" ht="19.7" customHeight="1" x14ac:dyDescent="0.2">
      <c r="A11" s="2" t="s">
        <v>96</v>
      </c>
      <c r="B11" s="79">
        <v>0.34224598930481281</v>
      </c>
      <c r="C11" s="79">
        <v>0.34103092783505157</v>
      </c>
      <c r="D11" s="79">
        <v>0.33798767967145799</v>
      </c>
      <c r="E11" s="79">
        <v>0.33855670103092783</v>
      </c>
      <c r="F11" s="79">
        <v>0.33800000000000002</v>
      </c>
      <c r="G11" s="79">
        <v>0.33970099667774084</v>
      </c>
      <c r="H11" s="79">
        <v>0.33803986710963457</v>
      </c>
      <c r="I11" s="79">
        <v>0.33762458471760798</v>
      </c>
      <c r="J11" s="79">
        <v>0.33816225165562913</v>
      </c>
      <c r="K11" s="79">
        <v>0.34</v>
      </c>
      <c r="L11" s="79">
        <v>0.336231884057971</v>
      </c>
      <c r="M11" s="79">
        <v>0.33388429752066118</v>
      </c>
      <c r="N11" s="79">
        <v>0.33569051580698833</v>
      </c>
    </row>
    <row r="12" spans="1:14" s="1" customFormat="1" ht="19.7" customHeight="1" x14ac:dyDescent="0.2">
      <c r="A12" s="2" t="s">
        <v>97</v>
      </c>
      <c r="B12" s="79">
        <v>0.36736474694589877</v>
      </c>
      <c r="C12" s="79">
        <v>0.36059806508355319</v>
      </c>
      <c r="D12" s="79">
        <v>0.35809018567639256</v>
      </c>
      <c r="E12" s="79">
        <v>0.35132743362831859</v>
      </c>
      <c r="F12" s="79">
        <v>0.35099999999999998</v>
      </c>
      <c r="G12" s="79">
        <v>0.348294434470377</v>
      </c>
      <c r="H12" s="79">
        <v>0.34646374216651743</v>
      </c>
      <c r="I12" s="79">
        <v>0.34657039711191334</v>
      </c>
      <c r="J12" s="79">
        <v>0.34782608695652173</v>
      </c>
      <c r="K12" s="79">
        <v>0.35</v>
      </c>
      <c r="L12" s="79">
        <v>0.34598012646793136</v>
      </c>
      <c r="M12" s="79">
        <v>0.34684684684684686</v>
      </c>
      <c r="N12" s="79">
        <v>0.34115523465703973</v>
      </c>
    </row>
    <row r="13" spans="1:14" s="1" customFormat="1" ht="19.7" customHeight="1" x14ac:dyDescent="0.2">
      <c r="A13" s="2" t="s">
        <v>98</v>
      </c>
      <c r="B13" s="79">
        <v>0.34376528117359412</v>
      </c>
      <c r="C13" s="79">
        <v>0.34213098729227759</v>
      </c>
      <c r="D13" s="79">
        <v>0.34431874077717661</v>
      </c>
      <c r="E13" s="79">
        <v>0.34564254062038402</v>
      </c>
      <c r="F13" s="79">
        <v>0.34399999999999997</v>
      </c>
      <c r="G13" s="79">
        <v>0.34295669487307118</v>
      </c>
      <c r="H13" s="79">
        <v>0.33762376237623765</v>
      </c>
      <c r="I13" s="79">
        <v>0.34124629080118696</v>
      </c>
      <c r="J13" s="79">
        <v>0.33880597014925373</v>
      </c>
      <c r="K13" s="79">
        <v>0.34</v>
      </c>
      <c r="L13" s="79">
        <v>0.33797909407665505</v>
      </c>
      <c r="M13" s="79">
        <v>0.33763654419066536</v>
      </c>
      <c r="N13" s="79">
        <v>0.3376558603491272</v>
      </c>
    </row>
    <row r="14" spans="1:14" s="1" customFormat="1" ht="19.7" customHeight="1" x14ac:dyDescent="0.2">
      <c r="A14" s="2" t="s">
        <v>99</v>
      </c>
      <c r="B14" s="79">
        <v>0.36092265943012214</v>
      </c>
      <c r="C14" s="79">
        <v>0.36289222373806274</v>
      </c>
      <c r="D14" s="79">
        <v>0.363109444255029</v>
      </c>
      <c r="E14" s="79">
        <v>0.35991749742179441</v>
      </c>
      <c r="F14" s="79">
        <v>0.36</v>
      </c>
      <c r="G14" s="79">
        <v>0.35969738651994498</v>
      </c>
      <c r="H14" s="79">
        <v>0.35994494150034412</v>
      </c>
      <c r="I14" s="79">
        <v>0.35810113519091846</v>
      </c>
      <c r="J14" s="79">
        <v>0.35496183206106868</v>
      </c>
      <c r="K14" s="79">
        <v>0.35</v>
      </c>
      <c r="L14" s="79">
        <v>0.35522179531959486</v>
      </c>
      <c r="M14" s="79">
        <v>0.35180638372500872</v>
      </c>
      <c r="N14" s="79">
        <v>0.35107507930912935</v>
      </c>
    </row>
    <row r="15" spans="1:14" s="1" customFormat="1" ht="19.7" customHeight="1" x14ac:dyDescent="0.2">
      <c r="A15" s="2" t="s">
        <v>100</v>
      </c>
      <c r="B15" s="79">
        <v>0.34056007226738932</v>
      </c>
      <c r="C15" s="79">
        <v>0.33333333333333331</v>
      </c>
      <c r="D15" s="79">
        <v>0.33302583025830257</v>
      </c>
      <c r="E15" s="79">
        <v>0.33240740740740743</v>
      </c>
      <c r="F15" s="79">
        <v>0.32900000000000001</v>
      </c>
      <c r="G15" s="79">
        <v>0.33394495412844039</v>
      </c>
      <c r="H15" s="79">
        <v>0.32844036697247708</v>
      </c>
      <c r="I15" s="79">
        <v>0.33363886342804766</v>
      </c>
      <c r="J15" s="79">
        <v>0.32656826568265684</v>
      </c>
      <c r="K15" s="79">
        <v>0.33</v>
      </c>
      <c r="L15" s="79">
        <v>0.33151183970856102</v>
      </c>
      <c r="M15" s="79">
        <v>0.32809611829944552</v>
      </c>
      <c r="N15" s="79">
        <v>0.33519553072625696</v>
      </c>
    </row>
    <row r="16" spans="1:14" s="1" customFormat="1" ht="11.1" customHeight="1" x14ac:dyDescent="0.2">
      <c r="A16" s="13"/>
      <c r="B16" s="80"/>
      <c r="C16" s="80"/>
      <c r="D16" s="80"/>
      <c r="E16" s="80"/>
      <c r="F16" s="80"/>
      <c r="G16" s="80"/>
      <c r="H16" s="80"/>
      <c r="I16" s="80"/>
      <c r="J16" s="80"/>
      <c r="K16" s="80"/>
      <c r="L16" s="80"/>
      <c r="M16" s="80"/>
      <c r="N16" s="80"/>
    </row>
    <row r="17" spans="1:14" s="1" customFormat="1" ht="19.7" customHeight="1" x14ac:dyDescent="0.2">
      <c r="A17" s="7" t="s">
        <v>70</v>
      </c>
      <c r="B17" s="81">
        <v>0.34543281798491299</v>
      </c>
      <c r="C17" s="81">
        <v>0.34528711537021789</v>
      </c>
      <c r="D17" s="81">
        <v>0.34395311267235223</v>
      </c>
      <c r="E17" s="81">
        <v>0.34279681785620025</v>
      </c>
      <c r="F17" s="81">
        <v>0.34200000000000003</v>
      </c>
      <c r="G17" s="81">
        <v>0.34229180091732686</v>
      </c>
      <c r="H17" s="81">
        <v>0.34096856156850847</v>
      </c>
      <c r="I17" s="81">
        <v>0.34177167147411569</v>
      </c>
      <c r="J17" s="81">
        <v>0.34036969420356</v>
      </c>
      <c r="K17" s="81">
        <v>0.34</v>
      </c>
      <c r="L17" s="81">
        <v>0.33941494629389807</v>
      </c>
      <c r="M17" s="81">
        <v>0.33838768668088992</v>
      </c>
      <c r="N17" s="81">
        <v>0.33837494256394546</v>
      </c>
    </row>
    <row r="18" spans="1:14" s="1" customFormat="1" ht="5.25" customHeight="1" x14ac:dyDescent="0.2"/>
    <row r="19" spans="1:14" s="1" customFormat="1" ht="39.6" customHeight="1" x14ac:dyDescent="0.2">
      <c r="A19" s="128" t="s">
        <v>77</v>
      </c>
      <c r="B19" s="128"/>
      <c r="C19" s="128"/>
      <c r="D19" s="128"/>
      <c r="E19" s="128"/>
      <c r="F19" s="128"/>
      <c r="G19" s="128"/>
      <c r="H19" s="128"/>
      <c r="I19" s="128"/>
      <c r="J19" s="128"/>
      <c r="K19" s="128"/>
      <c r="L19" s="128"/>
      <c r="M19" s="128"/>
    </row>
    <row r="20" spans="1:14" s="1" customFormat="1" ht="2.65" customHeight="1" x14ac:dyDescent="0.2"/>
    <row r="21" spans="1:14" s="1" customFormat="1" ht="39.950000000000003" customHeight="1" x14ac:dyDescent="0.2">
      <c r="A21" s="128" t="s">
        <v>102</v>
      </c>
      <c r="B21" s="128"/>
      <c r="C21" s="128"/>
      <c r="D21" s="128"/>
      <c r="E21" s="128"/>
      <c r="F21" s="128"/>
      <c r="G21" s="128"/>
      <c r="H21" s="128"/>
      <c r="I21" s="128"/>
      <c r="J21" s="128"/>
      <c r="K21" s="128"/>
      <c r="L21" s="128"/>
      <c r="M21" s="128"/>
    </row>
  </sheetData>
  <mergeCells count="3">
    <mergeCell ref="A19:M19"/>
    <mergeCell ref="A2:M2"/>
    <mergeCell ref="A21:M21"/>
  </mergeCells>
  <pageMargins left="0.7" right="0.7" top="0.75" bottom="0.75" header="0.3" footer="0.3"/>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5"/>
  <sheetViews>
    <sheetView zoomScaleNormal="100" workbookViewId="0">
      <selection activeCell="H32" sqref="H32"/>
    </sheetView>
  </sheetViews>
  <sheetFormatPr defaultRowHeight="12.75" x14ac:dyDescent="0.2"/>
  <cols>
    <col min="1" max="1" width="23.5703125" customWidth="1"/>
    <col min="2" max="5" width="8.42578125" customWidth="1"/>
    <col min="6" max="6" width="0.28515625" customWidth="1"/>
    <col min="7" max="7" width="23.5703125" customWidth="1"/>
    <col min="8" max="11" width="8.42578125" customWidth="1"/>
    <col min="12" max="12" width="0.28515625" customWidth="1"/>
    <col min="13" max="13" width="23.5703125" customWidth="1"/>
    <col min="14" max="15" width="8.42578125" customWidth="1"/>
    <col min="16" max="16" width="7.5703125" customWidth="1"/>
    <col min="17" max="17" width="8.42578125" customWidth="1"/>
    <col min="18" max="18" width="1.42578125" customWidth="1"/>
  </cols>
  <sheetData>
    <row r="1" spans="1:17" s="1" customFormat="1" ht="8.4499999999999993" customHeight="1" x14ac:dyDescent="0.2"/>
    <row r="2" spans="1:17" s="1" customFormat="1" ht="31.5" customHeight="1" x14ac:dyDescent="0.2">
      <c r="A2" s="111" t="s">
        <v>108</v>
      </c>
      <c r="B2" s="111"/>
      <c r="C2" s="111"/>
      <c r="D2" s="111"/>
      <c r="E2" s="111"/>
      <c r="F2" s="111"/>
      <c r="G2" s="111"/>
      <c r="H2" s="111"/>
      <c r="I2" s="111"/>
      <c r="J2" s="111"/>
      <c r="K2" s="111"/>
      <c r="L2" s="111"/>
      <c r="M2" s="111"/>
      <c r="N2" s="111"/>
      <c r="O2" s="111"/>
      <c r="P2" s="111"/>
    </row>
    <row r="3" spans="1:17" s="1" customFormat="1" ht="30.95" customHeight="1" x14ac:dyDescent="0.2"/>
    <row r="4" spans="1:17" s="1" customFormat="1" ht="14.45" customHeight="1" x14ac:dyDescent="0.2">
      <c r="B4" s="130" t="s">
        <v>75</v>
      </c>
      <c r="C4" s="130"/>
      <c r="H4" s="130" t="s">
        <v>76</v>
      </c>
      <c r="N4" s="10" t="s">
        <v>74</v>
      </c>
    </row>
    <row r="5" spans="1:17" s="1" customFormat="1" ht="12" x14ac:dyDescent="0.2">
      <c r="H5" s="130"/>
    </row>
    <row r="6" spans="1:17" s="1" customFormat="1" ht="0.6" customHeight="1" x14ac:dyDescent="0.2"/>
    <row r="7" spans="1:17" s="1" customFormat="1" ht="24" customHeight="1" x14ac:dyDescent="0.2">
      <c r="B7" s="133" t="s">
        <v>62</v>
      </c>
      <c r="C7" s="133"/>
      <c r="D7" s="133" t="s">
        <v>63</v>
      </c>
      <c r="E7" s="133"/>
      <c r="H7" s="133" t="s">
        <v>62</v>
      </c>
      <c r="I7" s="133"/>
      <c r="J7" s="133" t="s">
        <v>63</v>
      </c>
      <c r="K7" s="133"/>
      <c r="N7" s="133" t="s">
        <v>62</v>
      </c>
      <c r="O7" s="133"/>
      <c r="P7" s="133" t="s">
        <v>63</v>
      </c>
      <c r="Q7" s="133"/>
    </row>
    <row r="8" spans="1:17" s="1" customFormat="1" ht="22.35" customHeight="1" x14ac:dyDescent="0.2">
      <c r="B8" s="2" t="s">
        <v>105</v>
      </c>
      <c r="C8" s="2" t="s">
        <v>106</v>
      </c>
      <c r="D8" s="2" t="s">
        <v>105</v>
      </c>
      <c r="E8" s="2" t="s">
        <v>106</v>
      </c>
      <c r="H8" s="2" t="s">
        <v>105</v>
      </c>
      <c r="I8" s="2" t="s">
        <v>106</v>
      </c>
      <c r="J8" s="2" t="s">
        <v>105</v>
      </c>
      <c r="K8" s="2" t="s">
        <v>106</v>
      </c>
      <c r="N8" s="2" t="s">
        <v>105</v>
      </c>
      <c r="O8" s="2" t="s">
        <v>106</v>
      </c>
      <c r="P8" s="2" t="s">
        <v>105</v>
      </c>
      <c r="Q8" s="2" t="s">
        <v>106</v>
      </c>
    </row>
    <row r="9" spans="1:17" s="1" customFormat="1" ht="19.7" customHeight="1" x14ac:dyDescent="0.2">
      <c r="A9" s="2" t="s">
        <v>90</v>
      </c>
      <c r="B9" s="82">
        <v>2102</v>
      </c>
      <c r="C9" s="82">
        <v>716</v>
      </c>
      <c r="D9" s="82">
        <v>2012</v>
      </c>
      <c r="E9" s="82">
        <v>696</v>
      </c>
      <c r="F9" s="70"/>
      <c r="G9" s="71" t="s">
        <v>90</v>
      </c>
      <c r="H9" s="63">
        <v>12250</v>
      </c>
      <c r="I9" s="63">
        <v>1232</v>
      </c>
      <c r="J9" s="63">
        <v>11772</v>
      </c>
      <c r="K9" s="63">
        <v>1182</v>
      </c>
      <c r="M9" s="2" t="s">
        <v>90</v>
      </c>
      <c r="N9" s="87">
        <v>0.17159183673469389</v>
      </c>
      <c r="O9" s="88">
        <v>0.58116883116883122</v>
      </c>
      <c r="P9" s="107">
        <v>0.1709140332993544</v>
      </c>
      <c r="Q9" s="107">
        <v>0.58883248730964466</v>
      </c>
    </row>
    <row r="10" spans="1:17" s="1" customFormat="1" ht="19.7" customHeight="1" x14ac:dyDescent="0.2">
      <c r="A10" s="2" t="s">
        <v>91</v>
      </c>
      <c r="B10" s="82">
        <v>2178</v>
      </c>
      <c r="C10" s="82">
        <v>1027</v>
      </c>
      <c r="D10" s="82">
        <v>2219</v>
      </c>
      <c r="E10" s="82">
        <v>1032</v>
      </c>
      <c r="F10" s="70"/>
      <c r="G10" s="71" t="s">
        <v>91</v>
      </c>
      <c r="H10" s="63">
        <v>11841</v>
      </c>
      <c r="I10" s="63">
        <v>1569</v>
      </c>
      <c r="J10" s="63">
        <v>11573</v>
      </c>
      <c r="K10" s="63">
        <v>1525</v>
      </c>
      <c r="M10" s="2" t="s">
        <v>91</v>
      </c>
      <c r="N10" s="88">
        <v>0.18393716746896377</v>
      </c>
      <c r="O10" s="88">
        <v>0.65455704270235815</v>
      </c>
      <c r="P10" s="107">
        <v>0.19173939341570898</v>
      </c>
      <c r="Q10" s="107">
        <v>0.67672131147540981</v>
      </c>
    </row>
    <row r="11" spans="1:17" s="1" customFormat="1" ht="19.7" customHeight="1" x14ac:dyDescent="0.2">
      <c r="A11" s="2" t="s">
        <v>92</v>
      </c>
      <c r="B11" s="82">
        <v>2443</v>
      </c>
      <c r="C11" s="82">
        <v>1173</v>
      </c>
      <c r="D11" s="82">
        <v>2462</v>
      </c>
      <c r="E11" s="82">
        <v>1158</v>
      </c>
      <c r="F11" s="70"/>
      <c r="G11" s="71" t="s">
        <v>92</v>
      </c>
      <c r="H11" s="63">
        <v>13244</v>
      </c>
      <c r="I11" s="63">
        <v>1819</v>
      </c>
      <c r="J11" s="63">
        <v>12814</v>
      </c>
      <c r="K11" s="63">
        <v>1744</v>
      </c>
      <c r="M11" s="2" t="s">
        <v>92</v>
      </c>
      <c r="N11" s="88">
        <v>0.18446088794926005</v>
      </c>
      <c r="O11" s="88">
        <v>0.64485981308411211</v>
      </c>
      <c r="P11" s="107">
        <v>0.19213360387076636</v>
      </c>
      <c r="Q11" s="107">
        <v>0.66399082568807344</v>
      </c>
    </row>
    <row r="12" spans="1:17" s="1" customFormat="1" ht="19.7" customHeight="1" x14ac:dyDescent="0.2">
      <c r="A12" s="2" t="s">
        <v>93</v>
      </c>
      <c r="B12" s="82">
        <v>1931</v>
      </c>
      <c r="C12" s="82">
        <v>941</v>
      </c>
      <c r="D12" s="82">
        <v>1838</v>
      </c>
      <c r="E12" s="82">
        <v>888</v>
      </c>
      <c r="F12" s="70"/>
      <c r="G12" s="71" t="s">
        <v>93</v>
      </c>
      <c r="H12" s="63">
        <v>13357</v>
      </c>
      <c r="I12" s="63">
        <v>1634</v>
      </c>
      <c r="J12" s="63">
        <v>12968</v>
      </c>
      <c r="K12" s="63">
        <v>1541</v>
      </c>
      <c r="M12" s="2" t="s">
        <v>93</v>
      </c>
      <c r="N12" s="88">
        <v>0.14456839110578723</v>
      </c>
      <c r="O12" s="88">
        <v>0.57588739290085678</v>
      </c>
      <c r="P12" s="107">
        <v>0.141733497840839</v>
      </c>
      <c r="Q12" s="107">
        <v>0.57624918883841658</v>
      </c>
    </row>
    <row r="13" spans="1:17" s="1" customFormat="1" ht="19.7" customHeight="1" x14ac:dyDescent="0.2">
      <c r="A13" s="2" t="s">
        <v>94</v>
      </c>
      <c r="B13" s="82">
        <v>4385</v>
      </c>
      <c r="C13" s="82">
        <v>2184</v>
      </c>
      <c r="D13" s="82">
        <v>4215</v>
      </c>
      <c r="E13" s="82">
        <v>2104</v>
      </c>
      <c r="F13" s="70"/>
      <c r="G13" s="71" t="s">
        <v>94</v>
      </c>
      <c r="H13" s="63">
        <v>30297</v>
      </c>
      <c r="I13" s="63">
        <v>3820</v>
      </c>
      <c r="J13" s="63">
        <v>29860</v>
      </c>
      <c r="K13" s="63">
        <v>3626</v>
      </c>
      <c r="M13" s="2" t="s">
        <v>94</v>
      </c>
      <c r="N13" s="88">
        <v>0.1447338020266033</v>
      </c>
      <c r="O13" s="88">
        <v>0.57172774869109944</v>
      </c>
      <c r="P13" s="107">
        <v>0.14115874079035498</v>
      </c>
      <c r="Q13" s="107">
        <v>0.58025372311086598</v>
      </c>
    </row>
    <row r="14" spans="1:17" s="1" customFormat="1" ht="19.7" customHeight="1" x14ac:dyDescent="0.2">
      <c r="A14" s="2" t="s">
        <v>95</v>
      </c>
      <c r="B14" s="82">
        <v>4040</v>
      </c>
      <c r="C14" s="82">
        <v>1761</v>
      </c>
      <c r="D14" s="82">
        <v>3920</v>
      </c>
      <c r="E14" s="82">
        <v>1729</v>
      </c>
      <c r="F14" s="70"/>
      <c r="G14" s="71" t="s">
        <v>95</v>
      </c>
      <c r="H14" s="63">
        <v>27402</v>
      </c>
      <c r="I14" s="63">
        <v>2978</v>
      </c>
      <c r="J14" s="63">
        <v>26696</v>
      </c>
      <c r="K14" s="63">
        <v>2840</v>
      </c>
      <c r="M14" s="2" t="s">
        <v>95</v>
      </c>
      <c r="N14" s="88">
        <v>0.14743449383256696</v>
      </c>
      <c r="O14" s="88">
        <v>0.59133646742780388</v>
      </c>
      <c r="P14" s="107">
        <v>0.14683847767455799</v>
      </c>
      <c r="Q14" s="107">
        <v>0.60880281690140847</v>
      </c>
    </row>
    <row r="15" spans="1:17" s="1" customFormat="1" ht="19.7" customHeight="1" x14ac:dyDescent="0.2">
      <c r="A15" s="2" t="s">
        <v>96</v>
      </c>
      <c r="B15" s="82">
        <v>2431</v>
      </c>
      <c r="C15" s="82">
        <v>1082</v>
      </c>
      <c r="D15" s="82">
        <v>2404</v>
      </c>
      <c r="E15" s="82">
        <v>1098</v>
      </c>
      <c r="F15" s="70"/>
      <c r="G15" s="71" t="s">
        <v>96</v>
      </c>
      <c r="H15" s="63">
        <v>14009</v>
      </c>
      <c r="I15" s="63">
        <v>1591</v>
      </c>
      <c r="J15" s="63">
        <v>13635</v>
      </c>
      <c r="K15" s="63">
        <v>1584</v>
      </c>
      <c r="M15" s="2" t="s">
        <v>96</v>
      </c>
      <c r="N15" s="88">
        <v>0.17353130130630309</v>
      </c>
      <c r="O15" s="88">
        <v>0.68007542426147072</v>
      </c>
      <c r="P15" s="107">
        <v>0.17631096442977631</v>
      </c>
      <c r="Q15" s="107">
        <v>0.69318181818181823</v>
      </c>
    </row>
    <row r="16" spans="1:17" s="1" customFormat="1" ht="19.7" customHeight="1" x14ac:dyDescent="0.2">
      <c r="A16" s="2" t="s">
        <v>97</v>
      </c>
      <c r="B16" s="82">
        <v>1146</v>
      </c>
      <c r="C16" s="82">
        <v>433</v>
      </c>
      <c r="D16" s="82">
        <v>1108</v>
      </c>
      <c r="E16" s="82">
        <v>439</v>
      </c>
      <c r="F16" s="70"/>
      <c r="G16" s="71" t="s">
        <v>97</v>
      </c>
      <c r="H16" s="63">
        <v>7182</v>
      </c>
      <c r="I16" s="63">
        <v>668</v>
      </c>
      <c r="J16" s="63">
        <v>6971</v>
      </c>
      <c r="K16" s="63">
        <v>692</v>
      </c>
      <c r="M16" s="2" t="s">
        <v>97</v>
      </c>
      <c r="N16" s="88">
        <v>0.15956558061821219</v>
      </c>
      <c r="O16" s="88">
        <v>0.64820359281437123</v>
      </c>
      <c r="P16" s="107">
        <v>0.15894419738918375</v>
      </c>
      <c r="Q16" s="107">
        <v>0.63439306358381498</v>
      </c>
    </row>
    <row r="17" spans="1:18" s="1" customFormat="1" ht="19.7" customHeight="1" x14ac:dyDescent="0.2">
      <c r="A17" s="2" t="s">
        <v>98</v>
      </c>
      <c r="B17" s="82">
        <v>2045</v>
      </c>
      <c r="C17" s="82">
        <v>996</v>
      </c>
      <c r="D17" s="82">
        <v>2005</v>
      </c>
      <c r="E17" s="82">
        <v>1016</v>
      </c>
      <c r="F17" s="70"/>
      <c r="G17" s="71" t="s">
        <v>98</v>
      </c>
      <c r="H17" s="63">
        <v>10204</v>
      </c>
      <c r="I17" s="63">
        <v>1585</v>
      </c>
      <c r="J17" s="63">
        <v>9993</v>
      </c>
      <c r="K17" s="63">
        <v>1607</v>
      </c>
      <c r="M17" s="2" t="s">
        <v>98</v>
      </c>
      <c r="N17" s="88">
        <v>0.20041160329282634</v>
      </c>
      <c r="O17" s="88">
        <v>0.62839116719242905</v>
      </c>
      <c r="P17" s="107">
        <v>0.20064044831381966</v>
      </c>
      <c r="Q17" s="107">
        <v>0.63223397635345369</v>
      </c>
    </row>
    <row r="18" spans="1:18" s="1" customFormat="1" ht="19.7" customHeight="1" x14ac:dyDescent="0.2">
      <c r="A18" s="2" t="s">
        <v>99</v>
      </c>
      <c r="B18" s="82">
        <v>2948</v>
      </c>
      <c r="C18" s="82">
        <v>1259</v>
      </c>
      <c r="D18" s="82">
        <v>2837</v>
      </c>
      <c r="E18" s="82">
        <v>1235</v>
      </c>
      <c r="F18" s="70"/>
      <c r="G18" s="71" t="s">
        <v>99</v>
      </c>
      <c r="H18" s="63">
        <v>18534</v>
      </c>
      <c r="I18" s="63">
        <v>2163</v>
      </c>
      <c r="J18" s="63">
        <v>17989</v>
      </c>
      <c r="K18" s="63">
        <v>2091</v>
      </c>
      <c r="M18" s="2" t="s">
        <v>99</v>
      </c>
      <c r="N18" s="88">
        <v>0.15905902665371749</v>
      </c>
      <c r="O18" s="88">
        <v>0.58206195099398983</v>
      </c>
      <c r="P18" s="107">
        <v>0.15770748790927788</v>
      </c>
      <c r="Q18" s="107">
        <v>0.59062649450023907</v>
      </c>
    </row>
    <row r="19" spans="1:18" s="1" customFormat="1" ht="19.7" customHeight="1" x14ac:dyDescent="0.2">
      <c r="A19" s="2" t="s">
        <v>100</v>
      </c>
      <c r="B19" s="82">
        <v>1107</v>
      </c>
      <c r="C19" s="82">
        <v>477</v>
      </c>
      <c r="D19" s="82">
        <v>1074</v>
      </c>
      <c r="E19" s="82">
        <v>475</v>
      </c>
      <c r="F19" s="70"/>
      <c r="G19" s="71" t="s">
        <v>100</v>
      </c>
      <c r="H19" s="63">
        <v>5514</v>
      </c>
      <c r="I19" s="63">
        <v>806</v>
      </c>
      <c r="J19" s="63">
        <v>5425</v>
      </c>
      <c r="K19" s="63">
        <v>787</v>
      </c>
      <c r="M19" s="2" t="s">
        <v>100</v>
      </c>
      <c r="N19" s="88">
        <v>0.20076169749727965</v>
      </c>
      <c r="O19" s="88">
        <v>0.59181141439205953</v>
      </c>
      <c r="P19" s="107">
        <v>0.19797235023041473</v>
      </c>
      <c r="Q19" s="107">
        <v>0.60355781448538759</v>
      </c>
    </row>
    <row r="20" spans="1:18" s="1" customFormat="1" ht="14.45" customHeight="1" x14ac:dyDescent="0.2">
      <c r="A20" s="6"/>
      <c r="B20" s="86"/>
      <c r="C20" s="86"/>
      <c r="D20" s="85"/>
      <c r="E20" s="85"/>
      <c r="F20" s="70"/>
      <c r="G20" s="72"/>
      <c r="H20" s="78"/>
      <c r="I20" s="78"/>
      <c r="M20" s="6"/>
      <c r="N20" s="89"/>
      <c r="O20" s="89"/>
    </row>
    <row r="21" spans="1:18" s="1" customFormat="1" ht="19.7" customHeight="1" x14ac:dyDescent="0.2">
      <c r="A21" s="7" t="s">
        <v>107</v>
      </c>
      <c r="B21" s="83">
        <v>26778</v>
      </c>
      <c r="C21" s="83">
        <v>12050</v>
      </c>
      <c r="D21" s="83">
        <v>26116</v>
      </c>
      <c r="E21" s="83">
        <v>11871</v>
      </c>
      <c r="F21" s="70"/>
      <c r="G21" s="73" t="s">
        <v>107</v>
      </c>
      <c r="H21" s="64">
        <v>164134</v>
      </c>
      <c r="I21" s="64">
        <v>19887</v>
      </c>
      <c r="J21" s="106">
        <v>160132</v>
      </c>
      <c r="K21" s="106">
        <v>19268</v>
      </c>
      <c r="M21" s="7" t="s">
        <v>107</v>
      </c>
      <c r="N21" s="90">
        <v>0.16314718461744673</v>
      </c>
      <c r="O21" s="90">
        <v>0.60592346759189419</v>
      </c>
      <c r="P21" s="108">
        <v>0.16309045037843778</v>
      </c>
      <c r="Q21" s="108">
        <v>0.61609923188706661</v>
      </c>
    </row>
    <row r="22" spans="1:18" s="109" customFormat="1" ht="5.25" customHeight="1" x14ac:dyDescent="0.2">
      <c r="N22" s="110"/>
      <c r="O22" s="110"/>
      <c r="P22" s="110"/>
      <c r="Q22" s="110"/>
    </row>
    <row r="23" spans="1:18" s="1" customFormat="1" ht="52.35" customHeight="1" x14ac:dyDescent="0.2">
      <c r="A23" s="128" t="s">
        <v>77</v>
      </c>
      <c r="B23" s="128"/>
      <c r="C23" s="128"/>
      <c r="D23" s="128"/>
      <c r="E23" s="128"/>
      <c r="F23" s="128"/>
      <c r="G23" s="128"/>
      <c r="H23" s="128"/>
      <c r="I23" s="128"/>
      <c r="J23" s="128"/>
      <c r="K23" s="128"/>
      <c r="L23" s="128"/>
      <c r="M23" s="128"/>
      <c r="N23" s="128"/>
      <c r="O23" s="128"/>
      <c r="P23" s="128"/>
      <c r="Q23" s="128"/>
      <c r="R23" s="128"/>
    </row>
    <row r="24" spans="1:18" s="1" customFormat="1" ht="2.65" customHeight="1" x14ac:dyDescent="0.2"/>
    <row r="25" spans="1:18" s="1" customFormat="1" ht="39.950000000000003" customHeight="1" x14ac:dyDescent="0.2">
      <c r="A25" s="132" t="s">
        <v>109</v>
      </c>
      <c r="B25" s="132"/>
      <c r="C25" s="132"/>
      <c r="D25" s="132"/>
      <c r="E25" s="132"/>
      <c r="F25" s="132"/>
      <c r="G25" s="132"/>
      <c r="H25" s="132"/>
      <c r="I25" s="132"/>
      <c r="J25" s="132"/>
    </row>
  </sheetData>
  <mergeCells count="10">
    <mergeCell ref="A23:R23"/>
    <mergeCell ref="A25:J25"/>
    <mergeCell ref="B4:C4"/>
    <mergeCell ref="B7:C7"/>
    <mergeCell ref="D7:E7"/>
    <mergeCell ref="H4:H5"/>
    <mergeCell ref="H7:I7"/>
    <mergeCell ref="J7:K7"/>
    <mergeCell ref="N7:O7"/>
    <mergeCell ref="P7:Q7"/>
  </mergeCells>
  <pageMargins left="0.7" right="0.7" top="0.75" bottom="0.75" header="0.3" footer="0.3"/>
  <pageSetup paperSize="9" scale="5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
  <sheetViews>
    <sheetView zoomScaleNormal="100" workbookViewId="0">
      <selection activeCell="H32" sqref="H32"/>
    </sheetView>
  </sheetViews>
  <sheetFormatPr defaultRowHeight="12.75" x14ac:dyDescent="0.2"/>
  <cols>
    <col min="1" max="1" width="16.28515625" customWidth="1"/>
    <col min="2" max="4" width="10.7109375" customWidth="1"/>
    <col min="5" max="5" width="0.28515625" customWidth="1"/>
    <col min="6" max="6" width="16.28515625" customWidth="1"/>
    <col min="7" max="9" width="10.7109375" customWidth="1"/>
    <col min="10" max="10" width="3.140625" customWidth="1"/>
    <col min="11" max="11" width="20.5703125" customWidth="1"/>
  </cols>
  <sheetData>
    <row r="1" spans="1:11" s="1" customFormat="1" ht="8.4499999999999993" customHeight="1" x14ac:dyDescent="0.2"/>
    <row r="2" spans="1:11" s="1" customFormat="1" ht="31.5" customHeight="1" x14ac:dyDescent="0.2">
      <c r="A2" s="129" t="s">
        <v>115</v>
      </c>
      <c r="B2" s="129"/>
      <c r="C2" s="129"/>
      <c r="D2" s="129"/>
      <c r="E2" s="129"/>
      <c r="F2" s="129"/>
      <c r="G2" s="129"/>
      <c r="H2" s="129"/>
      <c r="I2" s="129"/>
      <c r="J2" s="129"/>
      <c r="K2" s="129"/>
    </row>
    <row r="3" spans="1:11" s="1" customFormat="1" ht="0.95" customHeight="1" x14ac:dyDescent="0.2"/>
    <row r="4" spans="1:11" s="1" customFormat="1" ht="19.7" customHeight="1" x14ac:dyDescent="0.2">
      <c r="H4" s="2" t="s">
        <v>110</v>
      </c>
      <c r="I4" s="3" t="s">
        <v>62</v>
      </c>
    </row>
    <row r="5" spans="1:11" s="1" customFormat="1" ht="10.7" customHeight="1" x14ac:dyDescent="0.2"/>
    <row r="6" spans="1:11" s="1" customFormat="1" ht="14.45" customHeight="1" x14ac:dyDescent="0.2">
      <c r="A6" s="10" t="s">
        <v>116</v>
      </c>
      <c r="G6" s="130" t="s">
        <v>117</v>
      </c>
      <c r="H6" s="130"/>
      <c r="I6" s="130"/>
    </row>
    <row r="7" spans="1:11" s="1" customFormat="1" ht="24" customHeight="1" x14ac:dyDescent="0.2">
      <c r="A7" s="4" t="s">
        <v>61</v>
      </c>
      <c r="B7" s="2" t="s">
        <v>111</v>
      </c>
      <c r="C7" s="2" t="s">
        <v>112</v>
      </c>
      <c r="D7" s="7" t="s">
        <v>113</v>
      </c>
      <c r="F7" s="4" t="s">
        <v>61</v>
      </c>
      <c r="G7" s="2" t="s">
        <v>111</v>
      </c>
      <c r="H7" s="2" t="s">
        <v>112</v>
      </c>
      <c r="I7" s="7" t="s">
        <v>113</v>
      </c>
    </row>
    <row r="8" spans="1:11" s="1" customFormat="1" ht="19.7" customHeight="1" x14ac:dyDescent="0.2">
      <c r="A8" s="2" t="s">
        <v>64</v>
      </c>
      <c r="B8" s="82">
        <v>853</v>
      </c>
      <c r="C8" s="82">
        <v>803</v>
      </c>
      <c r="D8" s="82">
        <f>SUM(B8:C8)</f>
        <v>1656</v>
      </c>
      <c r="E8" s="70"/>
      <c r="F8" s="71" t="s">
        <v>64</v>
      </c>
      <c r="G8" s="63">
        <v>22319</v>
      </c>
      <c r="H8" s="63">
        <v>23671</v>
      </c>
      <c r="I8" s="64">
        <v>45990</v>
      </c>
    </row>
    <row r="9" spans="1:11" s="1" customFormat="1" ht="19.7" customHeight="1" x14ac:dyDescent="0.2">
      <c r="A9" s="2" t="s">
        <v>65</v>
      </c>
      <c r="B9" s="82">
        <v>1235</v>
      </c>
      <c r="C9" s="82">
        <v>1455</v>
      </c>
      <c r="D9" s="82">
        <f t="shared" ref="D9:D14" si="0">SUM(B9:C9)</f>
        <v>2690</v>
      </c>
      <c r="E9" s="70"/>
      <c r="F9" s="71" t="s">
        <v>65</v>
      </c>
      <c r="G9" s="63">
        <v>18765</v>
      </c>
      <c r="H9" s="63">
        <v>20628</v>
      </c>
      <c r="I9" s="64">
        <v>39393</v>
      </c>
    </row>
    <row r="10" spans="1:11" s="1" customFormat="1" ht="19.7" customHeight="1" x14ac:dyDescent="0.2">
      <c r="A10" s="2" t="s">
        <v>66</v>
      </c>
      <c r="B10" s="82">
        <v>1883</v>
      </c>
      <c r="C10" s="82">
        <v>2650</v>
      </c>
      <c r="D10" s="82">
        <f t="shared" si="0"/>
        <v>4533</v>
      </c>
      <c r="E10" s="70"/>
      <c r="F10" s="71" t="s">
        <v>66</v>
      </c>
      <c r="G10" s="63">
        <v>15989</v>
      </c>
      <c r="H10" s="63">
        <v>19183</v>
      </c>
      <c r="I10" s="64">
        <v>35172</v>
      </c>
    </row>
    <row r="11" spans="1:11" s="1" customFormat="1" ht="19.7" customHeight="1" x14ac:dyDescent="0.2">
      <c r="A11" s="2" t="s">
        <v>67</v>
      </c>
      <c r="B11" s="82">
        <v>2065</v>
      </c>
      <c r="C11" s="82">
        <v>3784</v>
      </c>
      <c r="D11" s="82">
        <f t="shared" si="0"/>
        <v>5849</v>
      </c>
      <c r="E11" s="70"/>
      <c r="F11" s="71" t="s">
        <v>67</v>
      </c>
      <c r="G11" s="63">
        <v>10316</v>
      </c>
      <c r="H11" s="63">
        <v>13376</v>
      </c>
      <c r="I11" s="64">
        <v>23692</v>
      </c>
    </row>
    <row r="12" spans="1:11" s="1" customFormat="1" ht="19.7" customHeight="1" x14ac:dyDescent="0.2">
      <c r="A12" s="2" t="s">
        <v>68</v>
      </c>
      <c r="B12" s="82">
        <v>1822</v>
      </c>
      <c r="C12" s="82">
        <v>3964</v>
      </c>
      <c r="D12" s="82">
        <f t="shared" si="0"/>
        <v>5786</v>
      </c>
      <c r="E12" s="70"/>
      <c r="F12" s="71" t="s">
        <v>68</v>
      </c>
      <c r="G12" s="63">
        <v>4630</v>
      </c>
      <c r="H12" s="63">
        <v>7390</v>
      </c>
      <c r="I12" s="64">
        <v>12020</v>
      </c>
    </row>
    <row r="13" spans="1:11" s="1" customFormat="1" ht="19.7" customHeight="1" x14ac:dyDescent="0.2">
      <c r="A13" s="2" t="s">
        <v>69</v>
      </c>
      <c r="B13" s="82">
        <f>367+1025</f>
        <v>1392</v>
      </c>
      <c r="C13" s="82">
        <f>3144+1728</f>
        <v>4872</v>
      </c>
      <c r="D13" s="82">
        <f t="shared" si="0"/>
        <v>6264</v>
      </c>
      <c r="E13" s="70"/>
      <c r="F13" s="71" t="s">
        <v>69</v>
      </c>
      <c r="G13" s="63">
        <v>2127</v>
      </c>
      <c r="H13" s="63">
        <v>5740</v>
      </c>
      <c r="I13" s="64">
        <v>7867</v>
      </c>
    </row>
    <row r="14" spans="1:11" s="1" customFormat="1" ht="24.95" customHeight="1" x14ac:dyDescent="0.2">
      <c r="A14" s="7" t="s">
        <v>114</v>
      </c>
      <c r="B14" s="83">
        <v>9250</v>
      </c>
      <c r="C14" s="83">
        <v>17528</v>
      </c>
      <c r="D14" s="83">
        <f t="shared" si="0"/>
        <v>26778</v>
      </c>
      <c r="E14" s="70"/>
      <c r="F14" s="73" t="s">
        <v>114</v>
      </c>
      <c r="G14" s="64">
        <v>74146</v>
      </c>
      <c r="H14" s="64">
        <v>89988</v>
      </c>
      <c r="I14" s="64">
        <v>164134</v>
      </c>
    </row>
    <row r="15" spans="1:11" s="1" customFormat="1" ht="5.25" customHeight="1" x14ac:dyDescent="0.2"/>
    <row r="16" spans="1:11" s="1" customFormat="1" ht="96.6" customHeight="1" x14ac:dyDescent="0.2">
      <c r="A16" s="128" t="s">
        <v>118</v>
      </c>
      <c r="B16" s="128"/>
      <c r="C16" s="128"/>
      <c r="D16" s="128"/>
      <c r="E16" s="128"/>
      <c r="F16" s="128"/>
      <c r="G16" s="128"/>
      <c r="H16" s="128"/>
      <c r="I16" s="128"/>
      <c r="J16" s="128"/>
    </row>
  </sheetData>
  <mergeCells count="3">
    <mergeCell ref="A16:J16"/>
    <mergeCell ref="A2:K2"/>
    <mergeCell ref="G6:I6"/>
  </mergeCells>
  <pageMargins left="0.7" right="0.7" top="0.75" bottom="0.75" header="0.3" footer="0.3"/>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6"/>
  <sheetViews>
    <sheetView zoomScaleNormal="100" workbookViewId="0">
      <selection activeCell="H32" sqref="H32"/>
    </sheetView>
  </sheetViews>
  <sheetFormatPr defaultRowHeight="12.75" x14ac:dyDescent="0.2"/>
  <cols>
    <col min="1" max="1" width="16.28515625" customWidth="1"/>
    <col min="2" max="3" width="15.28515625" customWidth="1"/>
    <col min="4" max="4" width="10.7109375" customWidth="1"/>
    <col min="5" max="5" width="0.28515625" customWidth="1"/>
    <col min="6" max="6" width="16.28515625" customWidth="1"/>
    <col min="7" max="7" width="15.28515625" customWidth="1"/>
    <col min="8" max="8" width="14" customWidth="1"/>
    <col min="9" max="9" width="10.7109375" customWidth="1"/>
    <col min="10" max="10" width="7.42578125" customWidth="1"/>
  </cols>
  <sheetData>
    <row r="1" spans="1:10" s="1" customFormat="1" ht="8.4499999999999993" customHeight="1" x14ac:dyDescent="0.2"/>
    <row r="2" spans="1:10" s="1" customFormat="1" ht="31.5" customHeight="1" x14ac:dyDescent="0.2">
      <c r="A2" s="129" t="s">
        <v>121</v>
      </c>
      <c r="B2" s="129"/>
      <c r="C2" s="129"/>
      <c r="D2" s="129"/>
      <c r="E2" s="129"/>
      <c r="F2" s="129"/>
      <c r="G2" s="129"/>
      <c r="H2" s="129"/>
      <c r="I2" s="129"/>
      <c r="J2" s="129"/>
    </row>
    <row r="3" spans="1:10" s="1" customFormat="1" ht="1.5" customHeight="1" x14ac:dyDescent="0.2"/>
    <row r="4" spans="1:10" s="1" customFormat="1" ht="19.7" customHeight="1" x14ac:dyDescent="0.2">
      <c r="H4" s="2" t="s">
        <v>110</v>
      </c>
      <c r="I4" s="3" t="s">
        <v>62</v>
      </c>
    </row>
    <row r="5" spans="1:10" s="1" customFormat="1" ht="9.6" customHeight="1" x14ac:dyDescent="0.2"/>
    <row r="6" spans="1:10" s="1" customFormat="1" ht="14.45" customHeight="1" x14ac:dyDescent="0.2">
      <c r="A6" s="10" t="s">
        <v>116</v>
      </c>
      <c r="F6" s="130" t="s">
        <v>117</v>
      </c>
      <c r="G6" s="130"/>
    </row>
    <row r="7" spans="1:10" s="1" customFormat="1" ht="24" customHeight="1" x14ac:dyDescent="0.2">
      <c r="A7" s="4" t="s">
        <v>61</v>
      </c>
      <c r="B7" s="16" t="s">
        <v>119</v>
      </c>
      <c r="C7" s="16" t="s">
        <v>120</v>
      </c>
      <c r="D7" s="7" t="s">
        <v>113</v>
      </c>
      <c r="F7" s="4" t="s">
        <v>61</v>
      </c>
      <c r="G7" s="16" t="s">
        <v>119</v>
      </c>
      <c r="H7" s="16" t="s">
        <v>120</v>
      </c>
      <c r="I7" s="7" t="s">
        <v>113</v>
      </c>
    </row>
    <row r="8" spans="1:10" s="1" customFormat="1" ht="19.7" customHeight="1" x14ac:dyDescent="0.2">
      <c r="A8" s="2" t="s">
        <v>64</v>
      </c>
      <c r="B8" s="82">
        <v>1176</v>
      </c>
      <c r="C8" s="82">
        <v>480</v>
      </c>
      <c r="D8" s="82">
        <f>SUM(B8:C8)</f>
        <v>1656</v>
      </c>
      <c r="E8" s="70">
        <f>SUM(B8:D8)</f>
        <v>3312</v>
      </c>
      <c r="F8" s="71" t="s">
        <v>64</v>
      </c>
      <c r="G8" s="63">
        <v>32675</v>
      </c>
      <c r="H8" s="63">
        <v>13315</v>
      </c>
      <c r="I8" s="64">
        <v>45990</v>
      </c>
    </row>
    <row r="9" spans="1:10" s="1" customFormat="1" ht="19.7" customHeight="1" x14ac:dyDescent="0.2">
      <c r="A9" s="2" t="s">
        <v>65</v>
      </c>
      <c r="B9" s="82">
        <v>1983</v>
      </c>
      <c r="C9" s="82">
        <v>707</v>
      </c>
      <c r="D9" s="82">
        <f t="shared" ref="D9:D14" si="0">SUM(B9:C9)</f>
        <v>2690</v>
      </c>
      <c r="E9" s="70"/>
      <c r="F9" s="71" t="s">
        <v>65</v>
      </c>
      <c r="G9" s="63">
        <v>28953</v>
      </c>
      <c r="H9" s="63">
        <v>10440</v>
      </c>
      <c r="I9" s="64">
        <v>39393</v>
      </c>
    </row>
    <row r="10" spans="1:10" s="1" customFormat="1" ht="19.7" customHeight="1" x14ac:dyDescent="0.2">
      <c r="A10" s="2" t="s">
        <v>66</v>
      </c>
      <c r="B10" s="82">
        <v>3507</v>
      </c>
      <c r="C10" s="82">
        <v>1026</v>
      </c>
      <c r="D10" s="82">
        <f t="shared" si="0"/>
        <v>4533</v>
      </c>
      <c r="E10" s="70"/>
      <c r="F10" s="71" t="s">
        <v>66</v>
      </c>
      <c r="G10" s="63">
        <v>27492</v>
      </c>
      <c r="H10" s="63">
        <v>7680</v>
      </c>
      <c r="I10" s="64">
        <v>35172</v>
      </c>
    </row>
    <row r="11" spans="1:10" s="1" customFormat="1" ht="19.7" customHeight="1" x14ac:dyDescent="0.2">
      <c r="A11" s="2" t="s">
        <v>67</v>
      </c>
      <c r="B11" s="82">
        <v>4785</v>
      </c>
      <c r="C11" s="82">
        <v>1064</v>
      </c>
      <c r="D11" s="82">
        <f t="shared" si="0"/>
        <v>5849</v>
      </c>
      <c r="E11" s="70"/>
      <c r="F11" s="71" t="s">
        <v>67</v>
      </c>
      <c r="G11" s="63">
        <v>19189</v>
      </c>
      <c r="H11" s="63">
        <v>4503</v>
      </c>
      <c r="I11" s="64">
        <v>23692</v>
      </c>
    </row>
    <row r="12" spans="1:10" s="1" customFormat="1" ht="19.7" customHeight="1" x14ac:dyDescent="0.2">
      <c r="A12" s="2" t="s">
        <v>68</v>
      </c>
      <c r="B12" s="82">
        <v>4647</v>
      </c>
      <c r="C12" s="82">
        <v>1139</v>
      </c>
      <c r="D12" s="82">
        <f t="shared" si="0"/>
        <v>5786</v>
      </c>
      <c r="E12" s="70"/>
      <c r="F12" s="71" t="s">
        <v>68</v>
      </c>
      <c r="G12" s="63">
        <v>9353</v>
      </c>
      <c r="H12" s="63">
        <v>2667</v>
      </c>
      <c r="I12" s="64">
        <v>12020</v>
      </c>
    </row>
    <row r="13" spans="1:10" s="1" customFormat="1" ht="19.7" customHeight="1" x14ac:dyDescent="0.2">
      <c r="A13" s="2" t="s">
        <v>69</v>
      </c>
      <c r="B13" s="82">
        <f>1731+3391</f>
        <v>5122</v>
      </c>
      <c r="C13" s="82">
        <f>364+778</f>
        <v>1142</v>
      </c>
      <c r="D13" s="82">
        <f t="shared" si="0"/>
        <v>6264</v>
      </c>
      <c r="E13" s="70"/>
      <c r="F13" s="71" t="s">
        <v>69</v>
      </c>
      <c r="G13" s="63">
        <v>6150</v>
      </c>
      <c r="H13" s="63">
        <v>1717</v>
      </c>
      <c r="I13" s="64">
        <v>7867</v>
      </c>
    </row>
    <row r="14" spans="1:10" s="1" customFormat="1" ht="24.95" customHeight="1" x14ac:dyDescent="0.2">
      <c r="A14" s="7" t="s">
        <v>114</v>
      </c>
      <c r="B14" s="83">
        <v>21220</v>
      </c>
      <c r="C14" s="83">
        <v>5558</v>
      </c>
      <c r="D14" s="83">
        <f t="shared" si="0"/>
        <v>26778</v>
      </c>
      <c r="E14" s="70"/>
      <c r="F14" s="73" t="s">
        <v>114</v>
      </c>
      <c r="G14" s="64">
        <v>123812</v>
      </c>
      <c r="H14" s="64">
        <v>40322</v>
      </c>
      <c r="I14" s="64">
        <v>164134</v>
      </c>
    </row>
    <row r="15" spans="1:10" s="1" customFormat="1" ht="5.25" customHeight="1" x14ac:dyDescent="0.2"/>
    <row r="16" spans="1:10" s="1" customFormat="1" ht="96.6" customHeight="1" x14ac:dyDescent="0.2">
      <c r="A16" s="128" t="s">
        <v>118</v>
      </c>
      <c r="B16" s="128"/>
      <c r="C16" s="128"/>
      <c r="D16" s="128"/>
      <c r="E16" s="128"/>
      <c r="F16" s="128"/>
      <c r="G16" s="128"/>
    </row>
  </sheetData>
  <mergeCells count="3">
    <mergeCell ref="A16:G16"/>
    <mergeCell ref="A2:J2"/>
    <mergeCell ref="F6:G6"/>
  </mergeCells>
  <pageMargins left="0.7" right="0.7" top="0.75" bottom="0.75" header="0.3" footer="0.3"/>
  <pageSetup paperSize="9" scale="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zoomScaleNormal="100" workbookViewId="0">
      <selection activeCell="H32" sqref="H32"/>
    </sheetView>
  </sheetViews>
  <sheetFormatPr defaultRowHeight="12.75" x14ac:dyDescent="0.2"/>
  <cols>
    <col min="1" max="1" width="23.5703125" customWidth="1"/>
    <col min="2" max="3" width="12.7109375" customWidth="1"/>
    <col min="4" max="4" width="0.5703125" customWidth="1"/>
    <col min="5" max="5" width="23.5703125" customWidth="1"/>
    <col min="6" max="9" width="10.140625" customWidth="1"/>
    <col min="10" max="10" width="0.28515625" customWidth="1"/>
    <col min="11" max="11" width="23.5703125" customWidth="1"/>
    <col min="12" max="15" width="10.140625" customWidth="1"/>
  </cols>
  <sheetData>
    <row r="1" spans="1:15" s="1" customFormat="1" ht="8.4499999999999993" customHeight="1" x14ac:dyDescent="0.2"/>
    <row r="2" spans="1:15" s="1" customFormat="1" ht="20.85" customHeight="1" x14ac:dyDescent="0.2">
      <c r="A2" s="129" t="s">
        <v>124</v>
      </c>
      <c r="B2" s="129"/>
      <c r="C2" s="129"/>
      <c r="D2" s="129"/>
      <c r="E2" s="129"/>
      <c r="F2" s="129"/>
      <c r="G2" s="129"/>
      <c r="H2" s="129"/>
      <c r="I2" s="129"/>
      <c r="J2" s="129"/>
      <c r="K2" s="129"/>
      <c r="L2" s="129"/>
      <c r="M2" s="129"/>
      <c r="N2" s="129"/>
    </row>
    <row r="3" spans="1:15" s="1" customFormat="1" ht="5.25" customHeight="1" x14ac:dyDescent="0.2"/>
    <row r="4" spans="1:15" s="1" customFormat="1" ht="21.2" customHeight="1" x14ac:dyDescent="0.2">
      <c r="A4" s="134" t="s">
        <v>125</v>
      </c>
      <c r="B4" s="134"/>
      <c r="C4" s="134"/>
      <c r="D4" s="134"/>
      <c r="E4" s="134"/>
      <c r="F4" s="134"/>
      <c r="G4" s="134"/>
      <c r="H4" s="134"/>
      <c r="I4" s="134"/>
      <c r="J4" s="134"/>
    </row>
    <row r="5" spans="1:15" s="1" customFormat="1" ht="9.6" customHeight="1" x14ac:dyDescent="0.2"/>
    <row r="6" spans="1:15" s="1" customFormat="1" ht="14.45" customHeight="1" x14ac:dyDescent="0.2">
      <c r="B6" s="135" t="s">
        <v>126</v>
      </c>
      <c r="C6" s="135"/>
      <c r="F6" s="135" t="s">
        <v>127</v>
      </c>
      <c r="G6" s="135"/>
      <c r="L6" s="135" t="s">
        <v>128</v>
      </c>
      <c r="M6" s="135"/>
    </row>
    <row r="7" spans="1:15" s="1" customFormat="1" ht="5.85" customHeight="1" x14ac:dyDescent="0.2"/>
    <row r="8" spans="1:15" s="1" customFormat="1" ht="24" customHeight="1" x14ac:dyDescent="0.2">
      <c r="B8" s="2" t="s">
        <v>122</v>
      </c>
      <c r="C8" s="2" t="s">
        <v>122</v>
      </c>
      <c r="F8" s="2" t="s">
        <v>122</v>
      </c>
      <c r="G8" s="2" t="s">
        <v>123</v>
      </c>
      <c r="H8" s="2" t="s">
        <v>122</v>
      </c>
      <c r="I8" s="2" t="s">
        <v>123</v>
      </c>
      <c r="L8" s="2" t="s">
        <v>122</v>
      </c>
      <c r="M8" s="2" t="s">
        <v>123</v>
      </c>
      <c r="N8" s="2" t="s">
        <v>122</v>
      </c>
      <c r="O8" s="2" t="s">
        <v>123</v>
      </c>
    </row>
    <row r="9" spans="1:15" s="1" customFormat="1" ht="24" customHeight="1" x14ac:dyDescent="0.2">
      <c r="A9" s="4"/>
      <c r="B9" s="2" t="s">
        <v>62</v>
      </c>
      <c r="C9" s="2" t="s">
        <v>63</v>
      </c>
      <c r="E9" s="4"/>
      <c r="F9" s="2" t="s">
        <v>62</v>
      </c>
      <c r="G9" s="2" t="s">
        <v>62</v>
      </c>
      <c r="H9" s="2" t="s">
        <v>63</v>
      </c>
      <c r="I9" s="2" t="s">
        <v>63</v>
      </c>
      <c r="K9" s="4"/>
      <c r="L9" s="2" t="s">
        <v>62</v>
      </c>
      <c r="M9" s="2" t="s">
        <v>62</v>
      </c>
      <c r="N9" s="2" t="s">
        <v>63</v>
      </c>
      <c r="O9" s="2" t="s">
        <v>63</v>
      </c>
    </row>
    <row r="10" spans="1:15" s="1" customFormat="1" ht="19.7" customHeight="1" x14ac:dyDescent="0.2">
      <c r="A10" s="2" t="s">
        <v>90</v>
      </c>
      <c r="B10" s="63">
        <v>2102</v>
      </c>
      <c r="C10" s="63">
        <v>2012</v>
      </c>
      <c r="E10" s="2" t="s">
        <v>90</v>
      </c>
      <c r="F10" s="5">
        <v>11</v>
      </c>
      <c r="G10" s="12">
        <v>5.2331113225499524E-3</v>
      </c>
      <c r="H10" s="5">
        <v>19</v>
      </c>
      <c r="I10" s="12">
        <v>9.4433399602385677E-3</v>
      </c>
      <c r="K10" s="2" t="s">
        <v>90</v>
      </c>
      <c r="L10" s="63">
        <v>1110</v>
      </c>
      <c r="M10" s="12">
        <v>0.52806850618458612</v>
      </c>
      <c r="N10" s="63">
        <v>1090</v>
      </c>
      <c r="O10" s="12">
        <v>0.54174950298210733</v>
      </c>
    </row>
    <row r="11" spans="1:15" s="1" customFormat="1" ht="19.7" customHeight="1" x14ac:dyDescent="0.2">
      <c r="A11" s="2" t="s">
        <v>91</v>
      </c>
      <c r="B11" s="63">
        <v>2178</v>
      </c>
      <c r="C11" s="63">
        <v>2219</v>
      </c>
      <c r="E11" s="2" t="s">
        <v>91</v>
      </c>
      <c r="F11" s="5">
        <v>7</v>
      </c>
      <c r="G11" s="12">
        <v>3.2139577594123047E-3</v>
      </c>
      <c r="H11" s="5">
        <v>51</v>
      </c>
      <c r="I11" s="12">
        <v>2.298332582244254E-2</v>
      </c>
      <c r="K11" s="2" t="s">
        <v>91</v>
      </c>
      <c r="L11" s="63">
        <v>1103</v>
      </c>
      <c r="M11" s="12">
        <v>0.5064279155188246</v>
      </c>
      <c r="N11" s="63">
        <v>1151</v>
      </c>
      <c r="O11" s="12">
        <v>0.51870211807120326</v>
      </c>
    </row>
    <row r="12" spans="1:15" s="1" customFormat="1" ht="19.7" customHeight="1" x14ac:dyDescent="0.2">
      <c r="A12" s="2" t="s">
        <v>92</v>
      </c>
      <c r="B12" s="63">
        <v>2443</v>
      </c>
      <c r="C12" s="63">
        <v>2462</v>
      </c>
      <c r="E12" s="2" t="s">
        <v>92</v>
      </c>
      <c r="F12" s="5">
        <v>9</v>
      </c>
      <c r="G12" s="12">
        <v>3.6839950880065493E-3</v>
      </c>
      <c r="H12" s="5">
        <v>15</v>
      </c>
      <c r="I12" s="12">
        <v>6.092607636068237E-3</v>
      </c>
      <c r="K12" s="2" t="s">
        <v>92</v>
      </c>
      <c r="L12" s="63">
        <v>1439</v>
      </c>
      <c r="M12" s="12">
        <v>0.58902988129349165</v>
      </c>
      <c r="N12" s="63">
        <v>1463</v>
      </c>
      <c r="O12" s="12">
        <v>0.59423233143785537</v>
      </c>
    </row>
    <row r="13" spans="1:15" s="1" customFormat="1" ht="19.7" customHeight="1" x14ac:dyDescent="0.2">
      <c r="A13" s="2" t="s">
        <v>93</v>
      </c>
      <c r="B13" s="63">
        <v>1931</v>
      </c>
      <c r="C13" s="63">
        <v>1838</v>
      </c>
      <c r="E13" s="2" t="s">
        <v>93</v>
      </c>
      <c r="F13" s="5">
        <v>56</v>
      </c>
      <c r="G13" s="12">
        <v>2.900051786639047E-2</v>
      </c>
      <c r="H13" s="5">
        <v>86</v>
      </c>
      <c r="I13" s="12">
        <v>4.6789989118607184E-2</v>
      </c>
      <c r="K13" s="2" t="s">
        <v>93</v>
      </c>
      <c r="L13" s="63">
        <v>1211</v>
      </c>
      <c r="M13" s="12">
        <v>0.62713619886069394</v>
      </c>
      <c r="N13" s="63">
        <v>1177</v>
      </c>
      <c r="O13" s="12">
        <v>0.64036996735582152</v>
      </c>
    </row>
    <row r="14" spans="1:15" s="1" customFormat="1" ht="19.7" customHeight="1" x14ac:dyDescent="0.2">
      <c r="A14" s="2" t="s">
        <v>94</v>
      </c>
      <c r="B14" s="63">
        <v>4385</v>
      </c>
      <c r="C14" s="63">
        <v>4215</v>
      </c>
      <c r="E14" s="2" t="s">
        <v>94</v>
      </c>
      <c r="F14" s="5">
        <v>126</v>
      </c>
      <c r="G14" s="12">
        <v>2.8734321550741165E-2</v>
      </c>
      <c r="H14" s="5">
        <v>199</v>
      </c>
      <c r="I14" s="12">
        <v>4.7212336892052197E-2</v>
      </c>
      <c r="K14" s="2" t="s">
        <v>94</v>
      </c>
      <c r="L14" s="63">
        <v>2532</v>
      </c>
      <c r="M14" s="12">
        <v>0.57742303306727483</v>
      </c>
      <c r="N14" s="63">
        <v>2559</v>
      </c>
      <c r="O14" s="12">
        <v>0.60711743772241988</v>
      </c>
    </row>
    <row r="15" spans="1:15" s="1" customFormat="1" ht="19.7" customHeight="1" x14ac:dyDescent="0.2">
      <c r="A15" s="2" t="s">
        <v>95</v>
      </c>
      <c r="B15" s="63">
        <v>4040</v>
      </c>
      <c r="C15" s="63">
        <v>3920</v>
      </c>
      <c r="E15" s="2" t="s">
        <v>95</v>
      </c>
      <c r="F15" s="5">
        <v>90</v>
      </c>
      <c r="G15" s="12">
        <v>2.2277227722772276E-2</v>
      </c>
      <c r="H15" s="5">
        <v>159</v>
      </c>
      <c r="I15" s="12">
        <v>4.0561224489795919E-2</v>
      </c>
      <c r="K15" s="2" t="s">
        <v>95</v>
      </c>
      <c r="L15" s="63">
        <v>2771</v>
      </c>
      <c r="M15" s="12">
        <v>0.68589108910891095</v>
      </c>
      <c r="N15" s="63">
        <v>2698</v>
      </c>
      <c r="O15" s="12">
        <v>0.68826530612244896</v>
      </c>
    </row>
    <row r="16" spans="1:15" s="1" customFormat="1" ht="19.7" customHeight="1" x14ac:dyDescent="0.2">
      <c r="A16" s="2" t="s">
        <v>96</v>
      </c>
      <c r="B16" s="63">
        <v>2431</v>
      </c>
      <c r="C16" s="63">
        <v>2404</v>
      </c>
      <c r="E16" s="2" t="s">
        <v>96</v>
      </c>
      <c r="F16" s="5">
        <v>11</v>
      </c>
      <c r="G16" s="12">
        <v>4.5248868778280547E-3</v>
      </c>
      <c r="H16" s="5">
        <v>72</v>
      </c>
      <c r="I16" s="12">
        <v>2.9950083194675542E-2</v>
      </c>
      <c r="K16" s="2" t="s">
        <v>96</v>
      </c>
      <c r="L16" s="63">
        <v>975</v>
      </c>
      <c r="M16" s="12">
        <v>0.40106951871657753</v>
      </c>
      <c r="N16" s="63">
        <v>983</v>
      </c>
      <c r="O16" s="12">
        <v>0.40890183028286192</v>
      </c>
    </row>
    <row r="17" spans="1:15" s="1" customFormat="1" ht="19.7" customHeight="1" x14ac:dyDescent="0.2">
      <c r="A17" s="2" t="s">
        <v>97</v>
      </c>
      <c r="B17" s="63">
        <v>1146</v>
      </c>
      <c r="C17" s="63">
        <v>1108</v>
      </c>
      <c r="E17" s="2" t="s">
        <v>97</v>
      </c>
      <c r="F17" s="5">
        <v>1</v>
      </c>
      <c r="G17" s="12">
        <v>8.7260034904013963E-4</v>
      </c>
      <c r="H17" s="5">
        <v>19</v>
      </c>
      <c r="I17" s="12">
        <v>1.7148014440433214E-2</v>
      </c>
      <c r="K17" s="2" t="s">
        <v>97</v>
      </c>
      <c r="L17" s="63">
        <v>633</v>
      </c>
      <c r="M17" s="12">
        <v>0.55235602094240843</v>
      </c>
      <c r="N17" s="63">
        <v>651</v>
      </c>
      <c r="O17" s="12">
        <v>0.58754512635379064</v>
      </c>
    </row>
    <row r="18" spans="1:15" s="1" customFormat="1" ht="19.7" customHeight="1" x14ac:dyDescent="0.2">
      <c r="A18" s="2" t="s">
        <v>98</v>
      </c>
      <c r="B18" s="63">
        <v>2045</v>
      </c>
      <c r="C18" s="63">
        <v>2005</v>
      </c>
      <c r="E18" s="2" t="s">
        <v>98</v>
      </c>
      <c r="F18" s="5">
        <v>20</v>
      </c>
      <c r="G18" s="12">
        <v>9.7799511002444987E-3</v>
      </c>
      <c r="H18" s="5">
        <v>30</v>
      </c>
      <c r="I18" s="12">
        <v>1.4962593516209476E-2</v>
      </c>
      <c r="K18" s="2" t="s">
        <v>98</v>
      </c>
      <c r="L18" s="63">
        <v>1194</v>
      </c>
      <c r="M18" s="12">
        <v>0.58386308068459658</v>
      </c>
      <c r="N18" s="63">
        <v>1261</v>
      </c>
      <c r="O18" s="12">
        <v>0.62892768079800498</v>
      </c>
    </row>
    <row r="19" spans="1:15" s="1" customFormat="1" ht="19.7" customHeight="1" x14ac:dyDescent="0.2">
      <c r="A19" s="2" t="s">
        <v>99</v>
      </c>
      <c r="B19" s="63">
        <v>2948</v>
      </c>
      <c r="C19" s="63">
        <v>2837</v>
      </c>
      <c r="E19" s="2" t="s">
        <v>99</v>
      </c>
      <c r="F19" s="5">
        <v>32</v>
      </c>
      <c r="G19" s="12">
        <v>1.0854816824966078E-2</v>
      </c>
      <c r="H19" s="5">
        <v>54</v>
      </c>
      <c r="I19" s="12">
        <v>1.9034191046880509E-2</v>
      </c>
      <c r="K19" s="2" t="s">
        <v>99</v>
      </c>
      <c r="L19" s="63">
        <v>1510</v>
      </c>
      <c r="M19" s="12">
        <v>0.51221166892808689</v>
      </c>
      <c r="N19" s="63">
        <v>1475</v>
      </c>
      <c r="O19" s="12">
        <v>0.51991540359534716</v>
      </c>
    </row>
    <row r="20" spans="1:15" s="1" customFormat="1" ht="19.7" customHeight="1" x14ac:dyDescent="0.2">
      <c r="A20" s="2" t="s">
        <v>100</v>
      </c>
      <c r="B20" s="63">
        <v>1107</v>
      </c>
      <c r="C20" s="63">
        <v>1074</v>
      </c>
      <c r="E20" s="2" t="s">
        <v>100</v>
      </c>
      <c r="F20" s="5">
        <v>3</v>
      </c>
      <c r="G20" s="12">
        <v>2.7100271002710027E-3</v>
      </c>
      <c r="H20" s="5">
        <v>6</v>
      </c>
      <c r="I20" s="12">
        <v>5.5865921787709499E-3</v>
      </c>
      <c r="K20" s="2" t="s">
        <v>100</v>
      </c>
      <c r="L20" s="63">
        <v>544</v>
      </c>
      <c r="M20" s="12">
        <v>0.49141824751580848</v>
      </c>
      <c r="N20" s="63">
        <v>551</v>
      </c>
      <c r="O20" s="12">
        <v>0.51303538175046559</v>
      </c>
    </row>
    <row r="21" spans="1:15" s="1" customFormat="1" ht="14.45" customHeight="1" x14ac:dyDescent="0.2">
      <c r="A21" s="6"/>
      <c r="B21" s="72"/>
      <c r="C21" s="70"/>
      <c r="E21" s="6"/>
      <c r="F21" s="6"/>
      <c r="G21" s="6"/>
      <c r="H21" s="6"/>
      <c r="I21" s="6"/>
      <c r="K21" s="6"/>
      <c r="L21" s="72"/>
      <c r="N21" s="72"/>
    </row>
    <row r="22" spans="1:15" s="1" customFormat="1" ht="24.95" customHeight="1" x14ac:dyDescent="0.2">
      <c r="A22" s="7" t="s">
        <v>107</v>
      </c>
      <c r="B22" s="64">
        <v>26778</v>
      </c>
      <c r="C22" s="64">
        <v>26116</v>
      </c>
      <c r="E22" s="7" t="s">
        <v>107</v>
      </c>
      <c r="F22" s="8">
        <v>367</v>
      </c>
      <c r="G22" s="14">
        <v>1.3705280454104116E-2</v>
      </c>
      <c r="H22" s="8">
        <v>711</v>
      </c>
      <c r="I22" s="14">
        <v>2.7224689845305561E-2</v>
      </c>
      <c r="K22" s="7" t="s">
        <v>107</v>
      </c>
      <c r="L22" s="64">
        <v>15037</v>
      </c>
      <c r="M22" s="62">
        <v>0.56154305773396074</v>
      </c>
      <c r="N22" s="64">
        <v>15068</v>
      </c>
      <c r="O22" s="62">
        <v>0.5769643130647879</v>
      </c>
    </row>
    <row r="23" spans="1:15" s="1" customFormat="1" ht="5.25" customHeight="1" x14ac:dyDescent="0.2"/>
    <row r="24" spans="1:15" s="1" customFormat="1" ht="49.5" customHeight="1" x14ac:dyDescent="0.2">
      <c r="A24" s="128" t="s">
        <v>129</v>
      </c>
      <c r="B24" s="128"/>
      <c r="C24" s="128"/>
      <c r="D24" s="128"/>
      <c r="E24" s="128"/>
      <c r="F24" s="128"/>
      <c r="G24" s="128"/>
      <c r="H24" s="128"/>
      <c r="I24" s="128"/>
      <c r="J24" s="128"/>
    </row>
    <row r="25" spans="1:15" s="1" customFormat="1" ht="44.85" customHeight="1" x14ac:dyDescent="0.2"/>
    <row r="26" spans="1:15" s="1" customFormat="1" ht="21.2" customHeight="1" x14ac:dyDescent="0.2">
      <c r="A26" s="132" t="s">
        <v>130</v>
      </c>
      <c r="B26" s="132"/>
      <c r="C26" s="132"/>
      <c r="D26" s="132"/>
      <c r="E26" s="132"/>
      <c r="F26" s="132"/>
      <c r="G26" s="132"/>
      <c r="H26" s="132"/>
      <c r="I26" s="132"/>
    </row>
    <row r="27" spans="1:15" s="1" customFormat="1" ht="10.7" customHeight="1" x14ac:dyDescent="0.2"/>
    <row r="28" spans="1:15" s="1" customFormat="1" ht="53.85" customHeight="1" x14ac:dyDescent="0.2">
      <c r="A28" s="128" t="s">
        <v>131</v>
      </c>
      <c r="B28" s="128"/>
      <c r="C28" s="128"/>
      <c r="D28" s="128"/>
      <c r="E28" s="128"/>
      <c r="F28" s="128"/>
      <c r="G28" s="128"/>
      <c r="H28" s="128"/>
      <c r="I28" s="128"/>
    </row>
  </sheetData>
  <mergeCells count="8">
    <mergeCell ref="A2:N2"/>
    <mergeCell ref="A24:J24"/>
    <mergeCell ref="A26:I26"/>
    <mergeCell ref="A28:I28"/>
    <mergeCell ref="A4:J4"/>
    <mergeCell ref="B6:C6"/>
    <mergeCell ref="F6:G6"/>
    <mergeCell ref="L6:M6"/>
  </mergeCells>
  <pageMargins left="0.7" right="0.7" top="0.75" bottom="0.75" header="0.3" footer="0.3"/>
  <pageSetup paperSize="9" scale="5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28</vt:i4>
      </vt:variant>
      <vt:variant>
        <vt:lpstr>Namngivna områden</vt:lpstr>
      </vt:variant>
      <vt:variant>
        <vt:i4>1</vt:i4>
      </vt:variant>
    </vt:vector>
  </HeadingPairs>
  <TitlesOfParts>
    <vt:vector size="29" baseType="lpstr">
      <vt:lpstr>Tabell nummerindex</vt:lpstr>
      <vt:lpstr>Tabell 1</vt:lpstr>
      <vt:lpstr>Tabell 2a</vt:lpstr>
      <vt:lpstr>Tabell 2b</vt:lpstr>
      <vt:lpstr>Tabell 2c</vt:lpstr>
      <vt:lpstr>Tabell 3</vt:lpstr>
      <vt:lpstr>Tabell 4</vt:lpstr>
      <vt:lpstr>Tabell 5</vt:lpstr>
      <vt:lpstr>Tabell 6</vt:lpstr>
      <vt:lpstr>Tabell 7</vt:lpstr>
      <vt:lpstr>Tabell 8a</vt:lpstr>
      <vt:lpstr>Tabell 8b</vt:lpstr>
      <vt:lpstr>Tabell 8c</vt:lpstr>
      <vt:lpstr>Tabell 9</vt:lpstr>
      <vt:lpstr>Tabell 10</vt:lpstr>
      <vt:lpstr>Tabell 11</vt:lpstr>
      <vt:lpstr>Tabell 12</vt:lpstr>
      <vt:lpstr>Tabell 13</vt:lpstr>
      <vt:lpstr>Tabell 14a</vt:lpstr>
      <vt:lpstr>Tabell 14b</vt:lpstr>
      <vt:lpstr>Tabell 15</vt:lpstr>
      <vt:lpstr>Tabell 16</vt:lpstr>
      <vt:lpstr>Tabell 17a</vt:lpstr>
      <vt:lpstr>Tabell 17b</vt:lpstr>
      <vt:lpstr>Tabell 17c</vt:lpstr>
      <vt:lpstr>Tabell 19a</vt:lpstr>
      <vt:lpstr>Tabell 19b</vt:lpstr>
      <vt:lpstr>Tabell 21</vt:lpstr>
      <vt:lpstr>'Tabell nummerindex'!Utskriftsområde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Olsson, Malin</cp:lastModifiedBy>
  <cp:lastPrinted>2024-11-12T09:23:45Z</cp:lastPrinted>
  <dcterms:created xsi:type="dcterms:W3CDTF">2024-11-11T10:51:22Z</dcterms:created>
  <dcterms:modified xsi:type="dcterms:W3CDTF">2024-11-12T09:41:06Z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f08ec5-d6d9-4227-8387-ccbfcb3632c4_Enabled">
    <vt:lpwstr>true</vt:lpwstr>
  </property>
  <property fmtid="{D5CDD505-2E9C-101B-9397-08002B2CF9AE}" pid="3" name="MSIP_Label_43f08ec5-d6d9-4227-8387-ccbfcb3632c4_SetDate">
    <vt:lpwstr>2024-11-11T11:05:54Z</vt:lpwstr>
  </property>
  <property fmtid="{D5CDD505-2E9C-101B-9397-08002B2CF9AE}" pid="4" name="MSIP_Label_43f08ec5-d6d9-4227-8387-ccbfcb3632c4_Method">
    <vt:lpwstr>Standard</vt:lpwstr>
  </property>
  <property fmtid="{D5CDD505-2E9C-101B-9397-08002B2CF9AE}" pid="5" name="MSIP_Label_43f08ec5-d6d9-4227-8387-ccbfcb3632c4_Name">
    <vt:lpwstr>Sweco Restricted</vt:lpwstr>
  </property>
  <property fmtid="{D5CDD505-2E9C-101B-9397-08002B2CF9AE}" pid="6" name="MSIP_Label_43f08ec5-d6d9-4227-8387-ccbfcb3632c4_SiteId">
    <vt:lpwstr>b7872ef0-9a00-4c18-8a4a-c7d25c778a9e</vt:lpwstr>
  </property>
  <property fmtid="{D5CDD505-2E9C-101B-9397-08002B2CF9AE}" pid="7" name="MSIP_Label_43f08ec5-d6d9-4227-8387-ccbfcb3632c4_ActionId">
    <vt:lpwstr>c3710124-990e-4045-8591-20c9860d0fab</vt:lpwstr>
  </property>
  <property fmtid="{D5CDD505-2E9C-101B-9397-08002B2CF9AE}" pid="8" name="MSIP_Label_43f08ec5-d6d9-4227-8387-ccbfcb3632c4_ContentBits">
    <vt:lpwstr>0</vt:lpwstr>
  </property>
</Properties>
</file>